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Cuarto Timestre\Informacion Contable\"/>
    </mc:Choice>
  </mc:AlternateContent>
  <bookViews>
    <workbookView xWindow="0" yWindow="0" windowWidth="28800" windowHeight="12045"/>
  </bookViews>
  <sheets>
    <sheet name="Hoja1" sheetId="6" r:id="rId1"/>
  </sheets>
  <definedNames>
    <definedName name="_xlnm.Print_Area" localSheetId="0">Hoja1!$A$3:$F$47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" l="1"/>
  <c r="F39" i="6"/>
  <c r="E38" i="6"/>
  <c r="F38" i="6" s="1"/>
  <c r="F36" i="6"/>
  <c r="F35" i="6"/>
  <c r="F34" i="6"/>
  <c r="F33" i="6"/>
  <c r="F32" i="6"/>
  <c r="D31" i="6"/>
  <c r="C31" i="6"/>
  <c r="F29" i="6"/>
  <c r="F28" i="6"/>
  <c r="F27" i="6"/>
  <c r="B26" i="6"/>
  <c r="F26" i="6" s="1"/>
  <c r="F22" i="6"/>
  <c r="F21" i="6"/>
  <c r="E20" i="6"/>
  <c r="F20" i="6" s="1"/>
  <c r="F18" i="6"/>
  <c r="F17" i="6"/>
  <c r="F16" i="6"/>
  <c r="F15" i="6"/>
  <c r="F14" i="6"/>
  <c r="D13" i="6"/>
  <c r="D24" i="6" s="1"/>
  <c r="D42" i="6" s="1"/>
  <c r="C13" i="6"/>
  <c r="F11" i="6"/>
  <c r="F10" i="6"/>
  <c r="F9" i="6"/>
  <c r="B8" i="6"/>
  <c r="B24" i="6" s="1"/>
  <c r="E24" i="6" l="1"/>
  <c r="E42" i="6" s="1"/>
  <c r="F13" i="6"/>
  <c r="F31" i="6"/>
  <c r="C24" i="6"/>
  <c r="C42" i="6" s="1"/>
  <c r="B42" i="6"/>
  <c r="F24" i="6"/>
  <c r="F8" i="6"/>
  <c r="F42" i="6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<sst xmlns="http://schemas.openxmlformats.org/spreadsheetml/2006/main" count="37" uniqueCount="27">
  <si>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</si>
  <si>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</si>
  <si>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</si>
  <si>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</si>
  <si>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</si>
  <si>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</si>
  <si>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</si>
  <si>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</si>
  <si>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</si>
  <si>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</si>
  <si>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</si>
  <si>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</si>
  <si>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</si>
  <si>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</si>
  <si>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</si>
  <si>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</si>
  <si>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</si>
  <si>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Instituo Hidalguense de Financiamiento a la Educacion Superior</t>
  </si>
  <si>
    <t>Hacienda Pública / Patrimonio Neto Final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</si>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</sst>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</xdr:row>
      <xdr:rowOff>8163</xdr:rowOff>
    </xdr:from>
    <xdr:to>
      <xdr:col>5</xdr:col>
      <xdr:colOff>1353910</xdr:colOff>
      <xdr:row>4</xdr:row>
      <xdr:rowOff>360588</xdr:rowOff>
    </xdr:to>
    <xdr:pic>
      <xdr:nvPicPr>
        <xdr:cNvPr id="3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744200" y="408213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</xdr:colOff>
      <xdr:row>43</xdr:row>
      <xdr:rowOff>0</xdr:rowOff>
    </xdr:from>
    <xdr:to>
      <xdr:col>5</xdr:col>
      <xdr:colOff>1362076</xdr:colOff>
      <xdr:row>49</xdr:row>
      <xdr:rowOff>57144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" y="12430125"/>
          <a:ext cx="11963400" cy="1257294"/>
          <a:chOff x="3573780" y="30792434"/>
          <a:chExt cx="6582979" cy="1390676"/>
        </a:xfrm>
      </xdr:grpSpPr>
      <xdr:sp macro="" textlink="">
        <xdr:nvSpPr>
          <xdr:cNvPr id="5" name="2 CuadroTexto">
            <a:extLst>
              <a:ext uri="{FF2B5EF4-FFF2-40B4-BE49-F238E27FC236}"/>
            </a:extLst>
          </xdr:cNvPr>
          <xdr:cNvSpPr txBox="1"/>
        </xdr:nvSpPr>
        <xdr:spPr>
          <a:xfrm>
            <a:off x="3573780" y="30792434"/>
            <a:ext cx="3124976" cy="1390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6" name="3 CuadroTexto">
            <a:extLst>
              <a:ext uri="{FF2B5EF4-FFF2-40B4-BE49-F238E27FC236}"/>
            </a:extLst>
          </xdr:cNvPr>
          <xdr:cNvSpPr txBox="1"/>
        </xdr:nvSpPr>
        <xdr:spPr>
          <a:xfrm>
            <a:off x="7045469" y="30805680"/>
            <a:ext cx="3111290" cy="9138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 LOPEZ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F28" sqref="F28"/>
    </sheetView>
  </sheetViews>
  <sheetFormatPr baseColWidth="10" defaultRowHeight="15.75" x14ac:dyDescent="0.25"/>
  <cols>
    <col min="1" max="1" width="69.28515625" style="2" customWidth="1"/>
    <col min="2" max="6" width="22.42578125" style="2" customWidth="1"/>
    <col min="7" max="13" width="11.42578125" style="1"/>
    <col min="14" max="16384" width="11.42578125" style="2"/>
  </cols>
  <sheetData>
    <row r="1" spans="1:6" s="1" customFormat="1" x14ac:dyDescent="0.25"/>
    <row r="2" spans="1:6" x14ac:dyDescent="0.25">
      <c r="A2" s="26"/>
      <c r="B2" s="26"/>
      <c r="C2" s="26"/>
      <c r="D2" s="26"/>
      <c r="E2" s="26"/>
      <c r="F2" s="26"/>
    </row>
    <row r="3" spans="1:6" x14ac:dyDescent="0.25">
      <c r="A3" s="26" t="s">
        <v>17</v>
      </c>
      <c r="B3" s="26"/>
      <c r="C3" s="26"/>
      <c r="D3" s="26"/>
      <c r="E3" s="26"/>
      <c r="F3" s="26"/>
    </row>
    <row r="4" spans="1:6" x14ac:dyDescent="0.25">
      <c r="A4" s="26" t="s">
        <v>0</v>
      </c>
      <c r="B4" s="26"/>
      <c r="C4" s="26"/>
      <c r="D4" s="26"/>
      <c r="E4" s="26"/>
      <c r="F4" s="26"/>
    </row>
    <row r="5" spans="1:6" ht="28.5" customHeight="1" thickBot="1" x14ac:dyDescent="0.3">
      <c r="A5" s="26" t="s">
        <v>26</v>
      </c>
      <c r="B5" s="26"/>
      <c r="C5" s="26"/>
      <c r="D5" s="26"/>
      <c r="E5" s="26"/>
      <c r="F5" s="26"/>
    </row>
    <row r="6" spans="1:6" ht="72" customHeight="1" thickBot="1" x14ac:dyDescent="0.3">
      <c r="A6" s="24" t="s">
        <v>1</v>
      </c>
      <c r="B6" s="25" t="s">
        <v>16</v>
      </c>
      <c r="C6" s="25" t="s">
        <v>15</v>
      </c>
      <c r="D6" s="25" t="s">
        <v>14</v>
      </c>
      <c r="E6" s="25" t="s">
        <v>2</v>
      </c>
      <c r="F6" s="24" t="s">
        <v>3</v>
      </c>
    </row>
    <row r="7" spans="1:6" s="5" customFormat="1" ht="12" customHeight="1" x14ac:dyDescent="0.25">
      <c r="A7" s="3"/>
      <c r="B7" s="4"/>
      <c r="C7" s="4"/>
      <c r="D7" s="4"/>
      <c r="E7" s="4"/>
      <c r="F7" s="3"/>
    </row>
    <row r="8" spans="1:6" ht="31.5" customHeight="1" x14ac:dyDescent="0.25">
      <c r="A8" s="6" t="s">
        <v>19</v>
      </c>
      <c r="B8" s="7">
        <f>SUM(B9:B11)</f>
        <v>39563590.399999999</v>
      </c>
      <c r="C8" s="8"/>
      <c r="D8" s="8"/>
      <c r="E8" s="9"/>
      <c r="F8" s="10">
        <f>B8</f>
        <v>39563590.399999999</v>
      </c>
    </row>
    <row r="9" spans="1:6" ht="25.5" customHeight="1" x14ac:dyDescent="0.25">
      <c r="A9" s="11" t="s">
        <v>4</v>
      </c>
      <c r="B9" s="21">
        <v>39563590.399999999</v>
      </c>
      <c r="C9" s="23">
        <v>0</v>
      </c>
      <c r="D9" s="23">
        <v>0</v>
      </c>
      <c r="E9" s="23">
        <v>0</v>
      </c>
      <c r="F9" s="12">
        <f>B9</f>
        <v>39563590.399999999</v>
      </c>
    </row>
    <row r="10" spans="1:6" ht="27" customHeight="1" x14ac:dyDescent="0.25">
      <c r="A10" s="11" t="s">
        <v>5</v>
      </c>
      <c r="B10" s="21">
        <v>0</v>
      </c>
      <c r="C10" s="23">
        <v>0</v>
      </c>
      <c r="D10" s="23">
        <v>0</v>
      </c>
      <c r="E10" s="23">
        <v>0</v>
      </c>
      <c r="F10" s="12">
        <f>B10</f>
        <v>0</v>
      </c>
    </row>
    <row r="11" spans="1:6" ht="26.25" customHeight="1" x14ac:dyDescent="0.25">
      <c r="A11" s="11" t="s">
        <v>6</v>
      </c>
      <c r="B11" s="21">
        <v>0</v>
      </c>
      <c r="C11" s="23">
        <v>0</v>
      </c>
      <c r="D11" s="23">
        <v>0</v>
      </c>
      <c r="E11" s="23">
        <v>0</v>
      </c>
      <c r="F11" s="12">
        <f>B11</f>
        <v>0</v>
      </c>
    </row>
    <row r="12" spans="1:6" x14ac:dyDescent="0.25">
      <c r="A12" s="13"/>
      <c r="B12" s="14"/>
      <c r="C12" s="14"/>
      <c r="D12" s="14"/>
      <c r="E12" s="15"/>
      <c r="F12" s="15"/>
    </row>
    <row r="13" spans="1:6" ht="31.5" customHeight="1" x14ac:dyDescent="0.25">
      <c r="A13" s="6" t="s">
        <v>20</v>
      </c>
      <c r="B13" s="23"/>
      <c r="C13" s="7">
        <f>C15+C16+C17+C18</f>
        <v>818949.82</v>
      </c>
      <c r="D13" s="7">
        <f>D14</f>
        <v>422959.7</v>
      </c>
      <c r="E13" s="9"/>
      <c r="F13" s="10">
        <f>C13+D13</f>
        <v>1241909.52</v>
      </c>
    </row>
    <row r="14" spans="1:6" ht="20.25" customHeight="1" x14ac:dyDescent="0.25">
      <c r="A14" s="11" t="s">
        <v>7</v>
      </c>
      <c r="B14" s="23">
        <v>0</v>
      </c>
      <c r="C14" s="23">
        <v>0</v>
      </c>
      <c r="D14" s="21">
        <v>422959.7</v>
      </c>
      <c r="E14" s="23">
        <v>0</v>
      </c>
      <c r="F14" s="12">
        <f>D14</f>
        <v>422959.7</v>
      </c>
    </row>
    <row r="15" spans="1:6" ht="22.5" customHeight="1" x14ac:dyDescent="0.25">
      <c r="A15" s="11" t="s">
        <v>8</v>
      </c>
      <c r="B15" s="23">
        <v>0</v>
      </c>
      <c r="C15" s="21">
        <v>818949.82</v>
      </c>
      <c r="D15" s="23">
        <v>0</v>
      </c>
      <c r="E15" s="23">
        <v>0</v>
      </c>
      <c r="F15" s="12">
        <f>C15</f>
        <v>818949.82</v>
      </c>
    </row>
    <row r="16" spans="1:6" ht="21" customHeight="1" x14ac:dyDescent="0.25">
      <c r="A16" s="11" t="s">
        <v>9</v>
      </c>
      <c r="B16" s="23">
        <v>0</v>
      </c>
      <c r="C16" s="21">
        <v>0</v>
      </c>
      <c r="D16" s="23">
        <v>0</v>
      </c>
      <c r="E16" s="23">
        <v>0</v>
      </c>
      <c r="F16" s="12">
        <f>C16</f>
        <v>0</v>
      </c>
    </row>
    <row r="17" spans="1:6" ht="20.25" customHeight="1" x14ac:dyDescent="0.25">
      <c r="A17" s="11" t="s">
        <v>10</v>
      </c>
      <c r="B17" s="23">
        <v>0</v>
      </c>
      <c r="C17" s="21">
        <v>0</v>
      </c>
      <c r="D17" s="23">
        <v>0</v>
      </c>
      <c r="E17" s="23">
        <v>0</v>
      </c>
      <c r="F17" s="12">
        <f t="shared" ref="F17:F18" si="0">C17</f>
        <v>0</v>
      </c>
    </row>
    <row r="18" spans="1:6" ht="15.75" customHeight="1" x14ac:dyDescent="0.25">
      <c r="A18" s="11" t="s">
        <v>11</v>
      </c>
      <c r="B18" s="23">
        <v>0</v>
      </c>
      <c r="C18" s="21">
        <v>0</v>
      </c>
      <c r="D18" s="23">
        <v>0</v>
      </c>
      <c r="E18" s="23">
        <v>0</v>
      </c>
      <c r="F18" s="12">
        <f t="shared" si="0"/>
        <v>0</v>
      </c>
    </row>
    <row r="19" spans="1:6" x14ac:dyDescent="0.25">
      <c r="A19" s="13"/>
      <c r="B19" s="14"/>
      <c r="C19" s="14"/>
      <c r="D19" s="14"/>
      <c r="E19" s="15"/>
      <c r="F19" s="15"/>
    </row>
    <row r="20" spans="1:6" ht="26.25" customHeight="1" x14ac:dyDescent="0.25">
      <c r="A20" s="6" t="s">
        <v>21</v>
      </c>
      <c r="B20" s="23"/>
      <c r="C20" s="23"/>
      <c r="D20" s="23"/>
      <c r="E20" s="10">
        <f>E21+E22</f>
        <v>0</v>
      </c>
      <c r="F20" s="10">
        <f>E20</f>
        <v>0</v>
      </c>
    </row>
    <row r="21" spans="1:6" ht="25.5" customHeight="1" x14ac:dyDescent="0.25">
      <c r="A21" s="11" t="s">
        <v>12</v>
      </c>
      <c r="B21" s="23">
        <v>0</v>
      </c>
      <c r="C21" s="23">
        <v>0</v>
      </c>
      <c r="D21" s="23">
        <v>0</v>
      </c>
      <c r="E21" s="22">
        <v>0</v>
      </c>
      <c r="F21" s="12">
        <f>E21</f>
        <v>0</v>
      </c>
    </row>
    <row r="22" spans="1:6" ht="25.5" customHeight="1" x14ac:dyDescent="0.25">
      <c r="A22" s="11" t="s">
        <v>13</v>
      </c>
      <c r="B22" s="23">
        <v>0</v>
      </c>
      <c r="C22" s="23">
        <v>0</v>
      </c>
      <c r="D22" s="23">
        <v>0</v>
      </c>
      <c r="E22" s="22">
        <v>0</v>
      </c>
      <c r="F22" s="12">
        <f>E22</f>
        <v>0</v>
      </c>
    </row>
    <row r="23" spans="1:6" x14ac:dyDescent="0.25">
      <c r="A23" s="13"/>
      <c r="B23" s="14"/>
      <c r="C23" s="14"/>
      <c r="D23" s="14"/>
      <c r="E23" s="15"/>
      <c r="F23" s="15"/>
    </row>
    <row r="24" spans="1:6" ht="22.5" customHeight="1" x14ac:dyDescent="0.25">
      <c r="A24" s="6" t="s">
        <v>18</v>
      </c>
      <c r="B24" s="7">
        <f>B8</f>
        <v>39563590.399999999</v>
      </c>
      <c r="C24" s="7">
        <f>C13</f>
        <v>818949.82</v>
      </c>
      <c r="D24" s="7">
        <f>D13</f>
        <v>422959.7</v>
      </c>
      <c r="E24" s="10">
        <f>E20</f>
        <v>0</v>
      </c>
      <c r="F24" s="10">
        <f>B24+C24+D24+E24</f>
        <v>40805499.920000002</v>
      </c>
    </row>
    <row r="25" spans="1:6" x14ac:dyDescent="0.25">
      <c r="A25" s="13"/>
      <c r="B25" s="14"/>
      <c r="C25" s="14"/>
      <c r="D25" s="14"/>
      <c r="E25" s="15"/>
      <c r="F25" s="15"/>
    </row>
    <row r="26" spans="1:6" ht="27.75" customHeight="1" x14ac:dyDescent="0.25">
      <c r="A26" s="6" t="s">
        <v>22</v>
      </c>
      <c r="B26" s="7">
        <f>B27+B28+B29</f>
        <v>-143176.99</v>
      </c>
      <c r="C26" s="8"/>
      <c r="D26" s="8"/>
      <c r="E26" s="9"/>
      <c r="F26" s="10">
        <f>B26</f>
        <v>-143176.99</v>
      </c>
    </row>
    <row r="27" spans="1:6" ht="25.5" customHeight="1" x14ac:dyDescent="0.25">
      <c r="A27" s="11" t="s">
        <v>4</v>
      </c>
      <c r="B27" s="21">
        <v>-143186.99</v>
      </c>
      <c r="C27" s="23">
        <v>0</v>
      </c>
      <c r="D27" s="23">
        <v>0</v>
      </c>
      <c r="E27" s="23">
        <v>0</v>
      </c>
      <c r="F27" s="10">
        <f t="shared" ref="F27:F29" si="1">B27</f>
        <v>-143186.99</v>
      </c>
    </row>
    <row r="28" spans="1:6" ht="25.5" customHeight="1" x14ac:dyDescent="0.25">
      <c r="A28" s="11" t="s">
        <v>5</v>
      </c>
      <c r="B28" s="21">
        <v>10</v>
      </c>
      <c r="C28" s="23">
        <v>0</v>
      </c>
      <c r="D28" s="23">
        <v>0</v>
      </c>
      <c r="E28" s="23">
        <v>0</v>
      </c>
      <c r="F28" s="10">
        <f t="shared" si="1"/>
        <v>10</v>
      </c>
    </row>
    <row r="29" spans="1:6" ht="25.5" customHeight="1" x14ac:dyDescent="0.25">
      <c r="A29" s="11" t="s">
        <v>6</v>
      </c>
      <c r="B29" s="21">
        <v>0</v>
      </c>
      <c r="C29" s="23">
        <v>0</v>
      </c>
      <c r="D29" s="23">
        <v>0</v>
      </c>
      <c r="E29" s="23">
        <v>0</v>
      </c>
      <c r="F29" s="10">
        <f t="shared" si="1"/>
        <v>0</v>
      </c>
    </row>
    <row r="30" spans="1:6" x14ac:dyDescent="0.25">
      <c r="A30" s="13"/>
      <c r="B30" s="14"/>
      <c r="C30" s="14"/>
      <c r="D30" s="14"/>
      <c r="E30" s="15"/>
      <c r="F30" s="15"/>
    </row>
    <row r="31" spans="1:6" ht="30" x14ac:dyDescent="0.25">
      <c r="A31" s="6" t="s">
        <v>23</v>
      </c>
      <c r="B31" s="8"/>
      <c r="C31" s="7">
        <f>C33</f>
        <v>418391.34</v>
      </c>
      <c r="D31" s="7">
        <f>D32+D33+D34+D35+D36</f>
        <v>275003.09999999998</v>
      </c>
      <c r="E31" s="9"/>
      <c r="F31" s="10">
        <f>C31+D31</f>
        <v>693394.44</v>
      </c>
    </row>
    <row r="32" spans="1:6" ht="20.25" customHeight="1" x14ac:dyDescent="0.25">
      <c r="A32" s="11" t="s">
        <v>7</v>
      </c>
      <c r="B32" s="23">
        <v>0</v>
      </c>
      <c r="C32" s="23">
        <v>0</v>
      </c>
      <c r="D32" s="21">
        <v>275003.09999999998</v>
      </c>
      <c r="E32" s="23">
        <v>0</v>
      </c>
      <c r="F32" s="12">
        <f>D32</f>
        <v>275003.09999999998</v>
      </c>
    </row>
    <row r="33" spans="1:6" ht="20.25" customHeight="1" x14ac:dyDescent="0.25">
      <c r="A33" s="11" t="s">
        <v>8</v>
      </c>
      <c r="B33" s="23">
        <v>0</v>
      </c>
      <c r="C33" s="21">
        <v>418391.34</v>
      </c>
      <c r="D33" s="21"/>
      <c r="E33" s="23">
        <v>0</v>
      </c>
      <c r="F33" s="12">
        <f>C33+D33</f>
        <v>418391.34</v>
      </c>
    </row>
    <row r="34" spans="1:6" ht="21.75" customHeight="1" x14ac:dyDescent="0.25">
      <c r="A34" s="11" t="s">
        <v>9</v>
      </c>
      <c r="B34" s="23">
        <v>0</v>
      </c>
      <c r="C34" s="23">
        <v>0</v>
      </c>
      <c r="D34" s="21">
        <v>0</v>
      </c>
      <c r="E34" s="23">
        <v>0</v>
      </c>
      <c r="F34" s="12">
        <f>+D34</f>
        <v>0</v>
      </c>
    </row>
    <row r="35" spans="1:6" ht="19.5" customHeight="1" x14ac:dyDescent="0.25">
      <c r="A35" s="11" t="s">
        <v>10</v>
      </c>
      <c r="B35" s="23">
        <v>0</v>
      </c>
      <c r="C35" s="23">
        <v>0</v>
      </c>
      <c r="D35" s="21">
        <v>0</v>
      </c>
      <c r="E35" s="23">
        <v>0</v>
      </c>
      <c r="F35" s="12">
        <f t="shared" ref="F35:F36" si="2">+D35</f>
        <v>0</v>
      </c>
    </row>
    <row r="36" spans="1:6" ht="18.75" customHeight="1" x14ac:dyDescent="0.25">
      <c r="A36" s="11" t="s">
        <v>11</v>
      </c>
      <c r="B36" s="23">
        <v>0</v>
      </c>
      <c r="C36" s="23">
        <v>0</v>
      </c>
      <c r="D36" s="21">
        <v>0</v>
      </c>
      <c r="E36" s="23">
        <v>0</v>
      </c>
      <c r="F36" s="12">
        <f t="shared" si="2"/>
        <v>0</v>
      </c>
    </row>
    <row r="37" spans="1:6" x14ac:dyDescent="0.25">
      <c r="A37" s="13"/>
      <c r="B37" s="14"/>
      <c r="C37" s="14"/>
      <c r="D37" s="14"/>
      <c r="E37" s="15"/>
      <c r="F37" s="15"/>
    </row>
    <row r="38" spans="1:6" ht="30.75" customHeight="1" x14ac:dyDescent="0.25">
      <c r="A38" s="6" t="s">
        <v>24</v>
      </c>
      <c r="B38" s="8"/>
      <c r="C38" s="8"/>
      <c r="D38" s="8"/>
      <c r="E38" s="10">
        <f>E39+E40</f>
        <v>0</v>
      </c>
      <c r="F38" s="10">
        <f>E38</f>
        <v>0</v>
      </c>
    </row>
    <row r="39" spans="1:6" ht="19.5" customHeight="1" x14ac:dyDescent="0.25">
      <c r="A39" s="11" t="s">
        <v>12</v>
      </c>
      <c r="B39" s="23">
        <v>0</v>
      </c>
      <c r="C39" s="23">
        <v>0</v>
      </c>
      <c r="D39" s="23">
        <v>0</v>
      </c>
      <c r="E39" s="22">
        <v>0</v>
      </c>
      <c r="F39" s="12">
        <f>E39</f>
        <v>0</v>
      </c>
    </row>
    <row r="40" spans="1:6" ht="20.25" customHeight="1" x14ac:dyDescent="0.25">
      <c r="A40" s="16" t="s">
        <v>13</v>
      </c>
      <c r="B40" s="23">
        <v>0</v>
      </c>
      <c r="C40" s="23">
        <v>0</v>
      </c>
      <c r="D40" s="23">
        <v>0</v>
      </c>
      <c r="E40" s="22">
        <v>0</v>
      </c>
      <c r="F40" s="17">
        <f>E40</f>
        <v>0</v>
      </c>
    </row>
    <row r="41" spans="1:6" x14ac:dyDescent="0.25">
      <c r="A41" s="13"/>
      <c r="B41" s="14"/>
      <c r="C41" s="14"/>
      <c r="D41" s="14"/>
      <c r="E41" s="15"/>
      <c r="F41" s="15"/>
    </row>
    <row r="42" spans="1:6" ht="30.75" customHeight="1" thickBot="1" x14ac:dyDescent="0.3">
      <c r="A42" s="18" t="s">
        <v>25</v>
      </c>
      <c r="B42" s="19">
        <f>B24+B26</f>
        <v>39420413.409999996</v>
      </c>
      <c r="C42" s="19">
        <f>C24+C31</f>
        <v>1237341.1599999999</v>
      </c>
      <c r="D42" s="19">
        <f>D24+D31</f>
        <v>697962.8</v>
      </c>
      <c r="E42" s="20">
        <f>E24+E38</f>
        <v>0</v>
      </c>
      <c r="F42" s="20">
        <f>B42+C42+D42+E42</f>
        <v>41355717.36999999</v>
      </c>
    </row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2:F2"/>
    <mergeCell ref="A3:F3"/>
    <mergeCell ref="A4:F4"/>
    <mergeCell ref="A5:F5"/>
  </mergeCells>
  <printOptions horizontalCentered="1"/>
  <pageMargins left="0.11811023622047245" right="0.11811023622047245" top="0.15748031496062992" bottom="0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2022-07-18T16:50:51Z</cp:lastPrinted>
  <dcterms:created xsi:type="dcterms:W3CDTF">2018-06-29T16:11:34Z</dcterms:created>
  <dcterms:modified xsi:type="dcterms:W3CDTF">2024-01-10T18:06:09Z</dcterms:modified>
</cp:coreProperties>
</file>