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Tercer Tr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<sst xmlns="http://schemas.openxmlformats.org/spreadsheetml/2006/main" count="32" uniqueCount="31">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</sst>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0" fillId="3" borderId="4" xfId="3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5" xfId="3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G20" sqref="G20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48"/>
      <c r="E1" s="48"/>
      <c r="F1" s="48"/>
      <c r="G1" s="49"/>
      <c r="H1" s="49"/>
      <c r="I1" s="49"/>
      <c r="J1" s="4"/>
      <c r="K1" s="49"/>
      <c r="L1" s="49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47"/>
      <c r="E3" s="47"/>
      <c r="F3" s="47"/>
      <c r="G3" s="47"/>
      <c r="H3" s="47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47" t="s">
        <v>29</v>
      </c>
      <c r="E4" s="47"/>
      <c r="F4" s="47"/>
      <c r="G4" s="47"/>
      <c r="H4" s="47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47" t="s">
        <v>0</v>
      </c>
      <c r="E5" s="47"/>
      <c r="F5" s="47"/>
      <c r="G5" s="47"/>
      <c r="H5" s="47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47" t="s">
        <v>30</v>
      </c>
      <c r="E6" s="47"/>
      <c r="F6" s="47"/>
      <c r="G6" s="47"/>
      <c r="H6" s="47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1" t="s">
        <v>1</v>
      </c>
      <c r="E7" s="51"/>
      <c r="F7" s="51"/>
      <c r="G7" s="51"/>
      <c r="H7" s="51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16"/>
      <c r="C8" s="52" t="s">
        <v>2</v>
      </c>
      <c r="D8" s="52"/>
      <c r="E8" s="54" t="s">
        <v>3</v>
      </c>
      <c r="F8" s="54" t="s">
        <v>4</v>
      </c>
      <c r="G8" s="52" t="s">
        <v>5</v>
      </c>
      <c r="H8" s="52" t="s">
        <v>6</v>
      </c>
      <c r="I8" s="52" t="s">
        <v>7</v>
      </c>
      <c r="J8" s="17"/>
      <c r="K8" s="18"/>
      <c r="L8" s="18"/>
      <c r="M8" s="18"/>
      <c r="N8" s="18"/>
    </row>
    <row r="9" spans="2:15" s="15" customFormat="1" ht="6.75" customHeight="1" x14ac:dyDescent="0.25">
      <c r="B9" s="19"/>
      <c r="C9" s="53"/>
      <c r="D9" s="53"/>
      <c r="E9" s="55"/>
      <c r="F9" s="55"/>
      <c r="G9" s="53"/>
      <c r="H9" s="53"/>
      <c r="I9" s="53"/>
      <c r="J9" s="20"/>
      <c r="K9" s="18"/>
      <c r="L9" s="18"/>
      <c r="M9" s="18"/>
      <c r="N9" s="18"/>
    </row>
    <row r="10" spans="2:15" s="21" customFormat="1" ht="6" customHeight="1" x14ac:dyDescent="0.25">
      <c r="B10" s="56"/>
      <c r="C10" s="57"/>
      <c r="D10" s="57"/>
      <c r="E10" s="57"/>
      <c r="F10" s="57"/>
      <c r="G10" s="57"/>
      <c r="H10" s="57"/>
      <c r="I10" s="57"/>
      <c r="J10" s="58"/>
      <c r="K10" s="22"/>
      <c r="L10" s="22"/>
      <c r="M10" s="22"/>
      <c r="N10" s="22"/>
    </row>
    <row r="11" spans="2:15" s="21" customFormat="1" ht="10.5" customHeight="1" x14ac:dyDescent="0.25">
      <c r="B11" s="59"/>
      <c r="C11" s="60"/>
      <c r="D11" s="60"/>
      <c r="E11" s="60"/>
      <c r="F11" s="60"/>
      <c r="G11" s="60"/>
      <c r="H11" s="60"/>
      <c r="I11" s="60"/>
      <c r="J11" s="61"/>
      <c r="K11" s="23"/>
      <c r="L11" s="23"/>
      <c r="M11" s="22"/>
      <c r="N11" s="22"/>
    </row>
    <row r="12" spans="2:15" s="21" customFormat="1" ht="15.75" x14ac:dyDescent="0.25">
      <c r="B12" s="25"/>
      <c r="C12" s="62" t="s">
        <v>8</v>
      </c>
      <c r="D12" s="62"/>
      <c r="E12" s="26">
        <f>E14+E24</f>
        <v>41029248.920000002</v>
      </c>
      <c r="F12" s="26">
        <f>F14+F24</f>
        <v>6170273.6600000001</v>
      </c>
      <c r="G12" s="26">
        <f>G14+G24</f>
        <v>5834113.9900000002</v>
      </c>
      <c r="H12" s="26">
        <f>E12+F12-G12</f>
        <v>41365408.589999996</v>
      </c>
      <c r="I12" s="26">
        <f>H12-E12</f>
        <v>336159.66999999434</v>
      </c>
      <c r="J12" s="27"/>
      <c r="K12" s="23"/>
      <c r="L12" s="23"/>
      <c r="M12" s="22"/>
      <c r="N12" s="22"/>
    </row>
    <row r="13" spans="2:15" s="21" customFormat="1" ht="15.75" x14ac:dyDescent="0.25">
      <c r="B13" s="25"/>
      <c r="C13" s="28"/>
      <c r="D13" s="28"/>
      <c r="E13" s="29"/>
      <c r="F13" s="29"/>
      <c r="G13" s="29"/>
      <c r="H13" s="29"/>
      <c r="I13" s="29"/>
      <c r="J13" s="27"/>
      <c r="K13" s="23"/>
      <c r="L13" s="23"/>
      <c r="M13" s="22"/>
      <c r="N13" s="22"/>
    </row>
    <row r="14" spans="2:15" s="21" customFormat="1" ht="15.75" x14ac:dyDescent="0.25">
      <c r="B14" s="30"/>
      <c r="C14" s="63" t="s">
        <v>9</v>
      </c>
      <c r="D14" s="63"/>
      <c r="E14" s="31">
        <f>SUM(E16:E22)</f>
        <v>21508004.950000003</v>
      </c>
      <c r="F14" s="31">
        <f>SUM(F16:F22)</f>
        <v>4035108.87</v>
      </c>
      <c r="G14" s="31">
        <f>SUM(G16:G22)</f>
        <v>5769115.0300000003</v>
      </c>
      <c r="H14" s="26">
        <f>E14+F14-G14</f>
        <v>19773998.790000003</v>
      </c>
      <c r="I14" s="31">
        <f>H14-E14</f>
        <v>-1734006.1600000001</v>
      </c>
      <c r="J14" s="32"/>
      <c r="K14" s="23"/>
      <c r="L14" s="23"/>
      <c r="M14" s="22"/>
      <c r="N14" s="22"/>
    </row>
    <row r="15" spans="2:15" s="21" customFormat="1" ht="15.75" x14ac:dyDescent="0.25">
      <c r="B15" s="33"/>
      <c r="C15" s="34"/>
      <c r="D15" s="34"/>
      <c r="E15" s="35"/>
      <c r="F15" s="35"/>
      <c r="G15" s="35"/>
      <c r="H15" s="35"/>
      <c r="I15" s="35"/>
      <c r="J15" s="36"/>
      <c r="K15" s="23"/>
      <c r="L15" s="23"/>
      <c r="M15" s="22"/>
      <c r="N15" s="22"/>
      <c r="O15" s="22"/>
    </row>
    <row r="16" spans="2:15" s="21" customFormat="1" ht="15.75" x14ac:dyDescent="0.25">
      <c r="B16" s="33"/>
      <c r="C16" s="50" t="s">
        <v>10</v>
      </c>
      <c r="D16" s="50"/>
      <c r="E16" s="37">
        <v>15041913.810000001</v>
      </c>
      <c r="F16" s="37">
        <v>3502265.39</v>
      </c>
      <c r="G16" s="37">
        <v>2970425.67</v>
      </c>
      <c r="H16" s="38">
        <f>E16+F16-G16</f>
        <v>15573753.529999999</v>
      </c>
      <c r="I16" s="38">
        <f>H16-E16</f>
        <v>531839.71999999881</v>
      </c>
      <c r="J16" s="36"/>
      <c r="K16" s="23"/>
      <c r="L16" s="23"/>
      <c r="M16" s="22"/>
      <c r="N16" s="22"/>
      <c r="O16" s="22"/>
    </row>
    <row r="17" spans="2:15" s="21" customFormat="1" ht="15.75" x14ac:dyDescent="0.25">
      <c r="B17" s="33"/>
      <c r="C17" s="50" t="s">
        <v>11</v>
      </c>
      <c r="D17" s="50"/>
      <c r="E17" s="37">
        <v>6466091.1400000006</v>
      </c>
      <c r="F17" s="37">
        <v>515004.41</v>
      </c>
      <c r="G17" s="37">
        <v>2780850.29</v>
      </c>
      <c r="H17" s="38">
        <f t="shared" ref="H17:H22" si="0">E17+F17-G17</f>
        <v>4200245.2600000007</v>
      </c>
      <c r="I17" s="38">
        <f t="shared" ref="I17:I22" si="1">H17-E17</f>
        <v>-2265845.88</v>
      </c>
      <c r="J17" s="36"/>
      <c r="K17" s="23"/>
      <c r="L17" s="23"/>
      <c r="M17" s="22"/>
      <c r="N17" s="22"/>
      <c r="O17" s="22"/>
    </row>
    <row r="18" spans="2:15" s="21" customFormat="1" ht="15.75" x14ac:dyDescent="0.25">
      <c r="B18" s="33"/>
      <c r="C18" s="50" t="s">
        <v>12</v>
      </c>
      <c r="D18" s="50"/>
      <c r="E18" s="37">
        <v>0</v>
      </c>
      <c r="F18" s="37">
        <v>0</v>
      </c>
      <c r="G18" s="37">
        <v>0</v>
      </c>
      <c r="H18" s="38">
        <f t="shared" si="0"/>
        <v>0</v>
      </c>
      <c r="I18" s="38">
        <f t="shared" si="1"/>
        <v>0</v>
      </c>
      <c r="J18" s="36"/>
      <c r="K18" s="23"/>
      <c r="L18" s="23"/>
      <c r="M18" s="22"/>
      <c r="N18" s="22"/>
      <c r="O18" s="22"/>
    </row>
    <row r="19" spans="2:15" s="21" customFormat="1" ht="15.75" x14ac:dyDescent="0.25">
      <c r="B19" s="33"/>
      <c r="C19" s="50" t="s">
        <v>13</v>
      </c>
      <c r="D19" s="50"/>
      <c r="E19" s="37">
        <v>0</v>
      </c>
      <c r="F19" s="37">
        <v>0</v>
      </c>
      <c r="G19" s="37">
        <v>0</v>
      </c>
      <c r="H19" s="38">
        <f t="shared" si="0"/>
        <v>0</v>
      </c>
      <c r="I19" s="38">
        <f t="shared" si="1"/>
        <v>0</v>
      </c>
      <c r="J19" s="36"/>
      <c r="K19" s="23"/>
      <c r="L19" s="23"/>
      <c r="M19" s="22"/>
      <c r="N19" s="22"/>
      <c r="O19" s="22" t="s">
        <v>14</v>
      </c>
    </row>
    <row r="20" spans="2:15" s="21" customFormat="1" ht="15.75" x14ac:dyDescent="0.25">
      <c r="B20" s="33"/>
      <c r="C20" s="50" t="s">
        <v>15</v>
      </c>
      <c r="D20" s="50"/>
      <c r="E20" s="37">
        <v>0</v>
      </c>
      <c r="F20" s="37">
        <v>17839.07</v>
      </c>
      <c r="G20" s="37">
        <v>17839.07</v>
      </c>
      <c r="H20" s="38">
        <f t="shared" si="0"/>
        <v>0</v>
      </c>
      <c r="I20" s="38">
        <f t="shared" si="1"/>
        <v>0</v>
      </c>
      <c r="J20" s="36"/>
      <c r="K20" s="23"/>
      <c r="L20" s="23"/>
      <c r="M20" s="22"/>
      <c r="N20" s="22"/>
      <c r="O20" s="22"/>
    </row>
    <row r="21" spans="2:15" s="21" customFormat="1" ht="15.75" x14ac:dyDescent="0.25">
      <c r="B21" s="33"/>
      <c r="C21" s="50" t="s">
        <v>16</v>
      </c>
      <c r="D21" s="50"/>
      <c r="E21" s="37">
        <v>0</v>
      </c>
      <c r="F21" s="37">
        <v>0</v>
      </c>
      <c r="G21" s="37">
        <v>0</v>
      </c>
      <c r="H21" s="38">
        <f t="shared" si="0"/>
        <v>0</v>
      </c>
      <c r="I21" s="38">
        <f t="shared" si="1"/>
        <v>0</v>
      </c>
      <c r="J21" s="36"/>
      <c r="K21" s="23"/>
      <c r="L21" s="23"/>
      <c r="M21" s="22" t="s">
        <v>14</v>
      </c>
      <c r="N21" s="22"/>
      <c r="O21" s="22"/>
    </row>
    <row r="22" spans="2:15" s="21" customFormat="1" ht="15.75" x14ac:dyDescent="0.25">
      <c r="B22" s="33"/>
      <c r="C22" s="50" t="s">
        <v>17</v>
      </c>
      <c r="D22" s="50"/>
      <c r="E22" s="37">
        <v>0</v>
      </c>
      <c r="F22" s="37">
        <v>0</v>
      </c>
      <c r="G22" s="37">
        <v>0</v>
      </c>
      <c r="H22" s="38">
        <f t="shared" si="0"/>
        <v>0</v>
      </c>
      <c r="I22" s="38">
        <f t="shared" si="1"/>
        <v>0</v>
      </c>
      <c r="J22" s="36"/>
    </row>
    <row r="23" spans="2:15" s="21" customFormat="1" ht="15.75" x14ac:dyDescent="0.25">
      <c r="B23" s="33"/>
      <c r="C23" s="39"/>
      <c r="D23" s="39"/>
      <c r="E23" s="40"/>
      <c r="F23" s="40"/>
      <c r="G23" s="40"/>
      <c r="H23" s="40"/>
      <c r="I23" s="40"/>
      <c r="J23" s="36"/>
    </row>
    <row r="24" spans="2:15" s="21" customFormat="1" ht="15.75" x14ac:dyDescent="0.25">
      <c r="B24" s="30"/>
      <c r="C24" s="63" t="s">
        <v>18</v>
      </c>
      <c r="D24" s="63"/>
      <c r="E24" s="31">
        <f>SUM(E26:E34)</f>
        <v>19521243.969999995</v>
      </c>
      <c r="F24" s="31">
        <f>SUM(F26:F34)</f>
        <v>2135164.79</v>
      </c>
      <c r="G24" s="31">
        <f>SUM(G26:G34)</f>
        <v>64998.96</v>
      </c>
      <c r="H24" s="31">
        <f>E24+F24-G24</f>
        <v>21591409.799999993</v>
      </c>
      <c r="I24" s="31">
        <f>H24-E24</f>
        <v>2070165.8299999982</v>
      </c>
      <c r="J24" s="32"/>
    </row>
    <row r="25" spans="2:15" s="21" customFormat="1" ht="15.75" x14ac:dyDescent="0.25">
      <c r="B25" s="33"/>
      <c r="C25" s="34"/>
      <c r="D25" s="39"/>
      <c r="E25" s="35"/>
      <c r="F25" s="35"/>
      <c r="G25" s="35"/>
      <c r="H25" s="35"/>
      <c r="I25" s="35"/>
      <c r="J25" s="36"/>
    </row>
    <row r="26" spans="2:15" s="21" customFormat="1" ht="15.75" x14ac:dyDescent="0.25">
      <c r="B26" s="33"/>
      <c r="C26" s="50" t="s">
        <v>19</v>
      </c>
      <c r="D26" s="50"/>
      <c r="E26" s="37">
        <v>0</v>
      </c>
      <c r="F26" s="37">
        <v>0</v>
      </c>
      <c r="G26" s="37">
        <v>0</v>
      </c>
      <c r="H26" s="38">
        <f>E26+F26-G26</f>
        <v>0</v>
      </c>
      <c r="I26" s="38">
        <f>H26-E26</f>
        <v>0</v>
      </c>
      <c r="J26" s="36"/>
    </row>
    <row r="27" spans="2:15" s="21" customFormat="1" ht="15.75" x14ac:dyDescent="0.25">
      <c r="B27" s="33"/>
      <c r="C27" s="50" t="s">
        <v>20</v>
      </c>
      <c r="D27" s="50"/>
      <c r="E27" s="37">
        <v>19443984.539999999</v>
      </c>
      <c r="F27" s="37">
        <v>2132912.79</v>
      </c>
      <c r="G27" s="37">
        <v>62746.96</v>
      </c>
      <c r="H27" s="38">
        <f t="shared" ref="H27:H34" si="2">E27+F27-G27</f>
        <v>21514150.369999997</v>
      </c>
      <c r="I27" s="38">
        <f t="shared" ref="I27:I33" si="3">H27-E27</f>
        <v>2070165.8299999982</v>
      </c>
      <c r="J27" s="36"/>
    </row>
    <row r="28" spans="2:15" s="21" customFormat="1" ht="15.75" x14ac:dyDescent="0.25">
      <c r="B28" s="33"/>
      <c r="C28" s="50" t="s">
        <v>21</v>
      </c>
      <c r="D28" s="50"/>
      <c r="E28" s="37">
        <v>0</v>
      </c>
      <c r="F28" s="37">
        <v>0</v>
      </c>
      <c r="G28" s="37">
        <v>0</v>
      </c>
      <c r="H28" s="38">
        <f t="shared" si="2"/>
        <v>0</v>
      </c>
      <c r="I28" s="38">
        <f t="shared" si="3"/>
        <v>0</v>
      </c>
      <c r="J28" s="36"/>
    </row>
    <row r="29" spans="2:15" s="21" customFormat="1" ht="15.75" x14ac:dyDescent="0.25">
      <c r="B29" s="33"/>
      <c r="C29" s="50" t="s">
        <v>22</v>
      </c>
      <c r="D29" s="50"/>
      <c r="E29" s="37">
        <v>869675.83</v>
      </c>
      <c r="F29" s="37">
        <v>2252</v>
      </c>
      <c r="G29" s="37">
        <v>2252</v>
      </c>
      <c r="H29" s="38">
        <f t="shared" si="2"/>
        <v>869675.83</v>
      </c>
      <c r="I29" s="38">
        <f t="shared" si="3"/>
        <v>0</v>
      </c>
      <c r="J29" s="36"/>
    </row>
    <row r="30" spans="2:15" s="21" customFormat="1" ht="15.75" x14ac:dyDescent="0.25">
      <c r="B30" s="33"/>
      <c r="C30" s="50" t="s">
        <v>23</v>
      </c>
      <c r="D30" s="50"/>
      <c r="E30" s="37">
        <v>200919</v>
      </c>
      <c r="F30" s="37">
        <v>0</v>
      </c>
      <c r="G30" s="37">
        <v>0</v>
      </c>
      <c r="H30" s="38">
        <f t="shared" si="2"/>
        <v>200919</v>
      </c>
      <c r="I30" s="38">
        <f t="shared" si="3"/>
        <v>0</v>
      </c>
      <c r="J30" s="36"/>
    </row>
    <row r="31" spans="2:15" s="21" customFormat="1" ht="15.75" x14ac:dyDescent="0.25">
      <c r="B31" s="33"/>
      <c r="C31" s="50" t="s">
        <v>24</v>
      </c>
      <c r="D31" s="50"/>
      <c r="E31" s="37">
        <v>-1008422.2999999999</v>
      </c>
      <c r="F31" s="37">
        <v>0</v>
      </c>
      <c r="G31" s="37">
        <v>0</v>
      </c>
      <c r="H31" s="38">
        <f t="shared" si="2"/>
        <v>-1008422.2999999999</v>
      </c>
      <c r="I31" s="38">
        <f t="shared" si="3"/>
        <v>0</v>
      </c>
      <c r="J31" s="36"/>
    </row>
    <row r="32" spans="2:15" s="21" customFormat="1" ht="15.75" x14ac:dyDescent="0.25">
      <c r="B32" s="33"/>
      <c r="C32" s="50" t="s">
        <v>25</v>
      </c>
      <c r="D32" s="50"/>
      <c r="E32" s="37">
        <v>15086.9</v>
      </c>
      <c r="F32" s="37">
        <v>0</v>
      </c>
      <c r="G32" s="37">
        <v>0</v>
      </c>
      <c r="H32" s="38">
        <f t="shared" si="2"/>
        <v>15086.9</v>
      </c>
      <c r="I32" s="38">
        <f t="shared" si="3"/>
        <v>0</v>
      </c>
      <c r="J32" s="36"/>
    </row>
    <row r="33" spans="2:18" s="21" customFormat="1" ht="15.75" x14ac:dyDescent="0.25">
      <c r="B33" s="33"/>
      <c r="C33" s="50" t="s">
        <v>26</v>
      </c>
      <c r="D33" s="50"/>
      <c r="E33" s="37">
        <v>0</v>
      </c>
      <c r="F33" s="37">
        <v>0</v>
      </c>
      <c r="G33" s="37">
        <v>0</v>
      </c>
      <c r="H33" s="38">
        <f t="shared" si="2"/>
        <v>0</v>
      </c>
      <c r="I33" s="38">
        <f t="shared" si="3"/>
        <v>0</v>
      </c>
      <c r="J33" s="36"/>
    </row>
    <row r="34" spans="2:18" s="21" customFormat="1" ht="15.75" x14ac:dyDescent="0.25">
      <c r="B34" s="33"/>
      <c r="C34" s="50" t="s">
        <v>27</v>
      </c>
      <c r="D34" s="50"/>
      <c r="E34" s="37">
        <v>0</v>
      </c>
      <c r="F34" s="37">
        <v>0</v>
      </c>
      <c r="G34" s="37">
        <v>0</v>
      </c>
      <c r="H34" s="38">
        <f t="shared" si="2"/>
        <v>0</v>
      </c>
      <c r="I34" s="38">
        <f>H34-E34</f>
        <v>0</v>
      </c>
      <c r="J34" s="36"/>
    </row>
    <row r="35" spans="2:18" s="21" customFormat="1" ht="15.75" x14ac:dyDescent="0.25">
      <c r="B35" s="66"/>
      <c r="C35" s="67"/>
      <c r="D35" s="67"/>
      <c r="E35" s="67"/>
      <c r="F35" s="67"/>
      <c r="G35" s="67"/>
      <c r="H35" s="67"/>
      <c r="I35" s="67"/>
      <c r="J35" s="68"/>
    </row>
    <row r="36" spans="2:18" s="21" customFormat="1" ht="15.75" x14ac:dyDescent="0.25">
      <c r="B36" s="41"/>
      <c r="C36" s="42"/>
      <c r="D36" s="43"/>
      <c r="E36" s="44"/>
      <c r="F36" s="41"/>
      <c r="G36" s="41"/>
      <c r="H36" s="41"/>
      <c r="I36" s="41"/>
      <c r="J36" s="41"/>
    </row>
    <row r="37" spans="2:18" s="21" customFormat="1" ht="15.75" x14ac:dyDescent="0.25">
      <c r="B37" s="45"/>
      <c r="C37" s="69" t="s">
        <v>28</v>
      </c>
      <c r="D37" s="69"/>
      <c r="E37" s="69"/>
      <c r="F37" s="69"/>
      <c r="G37" s="69"/>
      <c r="H37" s="69"/>
      <c r="I37" s="69"/>
      <c r="J37" s="46"/>
      <c r="K37" s="24"/>
      <c r="L37" s="22"/>
      <c r="M37" s="22"/>
      <c r="N37" s="22"/>
      <c r="O37" s="22"/>
      <c r="P37" s="22"/>
      <c r="Q37" s="22"/>
      <c r="R37" s="22"/>
    </row>
    <row r="38" spans="2:18" x14ac:dyDescent="0.25">
      <c r="B38" s="2"/>
      <c r="C38" s="64"/>
      <c r="D38" s="64"/>
      <c r="E38" s="11"/>
      <c r="F38" s="64"/>
      <c r="G38" s="64"/>
      <c r="H38" s="64"/>
      <c r="I38" s="64"/>
      <c r="J38" s="12"/>
      <c r="K38" s="2"/>
      <c r="Q38" s="2"/>
      <c r="R38" s="2"/>
    </row>
    <row r="39" spans="2:18" x14ac:dyDescent="0.25">
      <c r="B39" s="2"/>
      <c r="C39" s="65"/>
      <c r="D39" s="65"/>
      <c r="E39" s="13"/>
      <c r="F39" s="65"/>
      <c r="G39" s="65"/>
      <c r="H39" s="65"/>
      <c r="I39" s="65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2022-10-07T15:23:21Z</dcterms:modified>
</cp:coreProperties>
</file>