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Segundo Trimestre\Informacion Contable\"/>
    </mc:Choice>
  </mc:AlternateContent>
  <bookViews>
    <workbookView xWindow="0" yWindow="0" windowWidth="16905" windowHeight="8505"/>
  </bookViews>
  <sheets>
    <sheet name="Hoja1" sheetId="1" r:id="rId1"/>
  </sheets>
  <definedNames>
    <definedName name="_xlnm.Print_Area" localSheetId="0">Hoja1!$A$1:$R$50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O33" i="1"/>
  <c r="P32" i="1"/>
  <c r="O32" i="1"/>
  <c r="P26" i="1"/>
  <c r="O26" i="1"/>
  <c r="P25" i="1"/>
  <c r="P39" i="1" s="1"/>
  <c r="O25" i="1"/>
  <c r="O39" i="1" s="1"/>
  <c r="H23" i="1"/>
  <c r="G23" i="1"/>
  <c r="P15" i="1"/>
  <c r="O15" i="1"/>
  <c r="P10" i="1"/>
  <c r="P20" i="1" s="1"/>
  <c r="O10" i="1"/>
  <c r="O20" i="1" s="1"/>
  <c r="H10" i="1"/>
  <c r="H41" i="1" s="1"/>
  <c r="P41" i="1" s="1"/>
  <c r="P43" i="1" s="1"/>
  <c r="G10" i="1"/>
  <c r="G41" i="1" s="1"/>
  <c r="O41" i="1" s="1"/>
  <c r="O43" i="1" s="1"/>
</calcChain>
</file>

<file path=xl/sharedStrings.xml><?xml version="1.0" encoding="utf-8"?>
<sst xmlns="http://schemas.openxmlformats.org/spreadsheetml/2006/main" count="62" uniqueCount="53">
  <si>
    <t>Estado de Flujos de Efectivo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</si>
  <si>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</si>
  <si>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</si>
  <si>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</si>
  <si>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</si>
  <si>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</si>
  <si>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</si>
  <si>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</si>
  <si>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</si>
  <si>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</si>
  <si>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</si>
  <si>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</si>
  <si>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</si>
  <si>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</si>
  <si>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</si>
  <si>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>Aprovechamientos</t>
  </si>
  <si>
    <t>Ingresos por Venta de Bienes y Prestación de Servicios</t>
  </si>
  <si>
    <t>Otras Aplicaciones de Inversión</t>
  </si>
  <si>
    <t>Participaciones, Aportaciones,  Convenios, Incentivos Derivados de la Colaboración Fiscal y Fondos Distintos de Aportaciones</t>
  </si>
  <si>
    <t xml:space="preserve">Transferencias, Asignaciones, Subsidios y Subvenciones,  y Pensiones y Jubilaciones 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</si>
  <si>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</si>
  <si>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</si>
  <si>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</si>
  <si>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</si>
  <si>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</si>
  <si>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</si>
  <si>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</si>
  <si>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</si>
  <si>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</si>
  <si>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</si>
  <si>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</si>
  <si>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</si>
  <si>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</si>
  <si>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</si>
  <si>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</si>
  <si>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</si>
  <si>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</si>
  <si>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</si>
  <si>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</si>
  <si>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</si>
  <si>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</si>
  <si>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</si>
  <si>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</si>
  <si>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</si>
  <si>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</si>
  <si>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</si>
  <si>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</si>
  <si>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</si>
  <si>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</si>
  <si>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</si>
  <si>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</si>
  <si>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</si>
  <si>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30 de junio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</si>
</sst>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92D050"/>
      <name val="Arial"/>
      <family val="2"/>
    </font>
    <font>
      <b/>
      <sz val="11"/>
      <color rgb="FF92D05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10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</xf>
    <xf numFmtId="0" fontId="2" fillId="0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0" borderId="0" xfId="1" applyFont="1" applyFill="1" applyBorder="1" applyProtection="1"/>
    <xf numFmtId="0" fontId="6" fillId="2" borderId="0" xfId="0" applyFont="1" applyFill="1" applyBorder="1" applyAlignment="1">
      <alignment vertical="center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6" fillId="2" borderId="0" xfId="0" applyFont="1" applyFill="1" applyBorder="1"/>
    <xf numFmtId="0" fontId="9" fillId="2" borderId="0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9" fillId="2" borderId="5" xfId="0" applyFont="1" applyFill="1" applyBorder="1"/>
    <xf numFmtId="3" fontId="3" fillId="2" borderId="0" xfId="2" applyNumberFormat="1" applyFont="1" applyFill="1" applyBorder="1" applyAlignment="1">
      <alignment vertical="top"/>
    </xf>
    <xf numFmtId="0" fontId="9" fillId="2" borderId="0" xfId="0" applyFont="1" applyFill="1"/>
    <xf numFmtId="4" fontId="10" fillId="0" borderId="0" xfId="2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" fontId="10" fillId="2" borderId="0" xfId="2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9" fillId="0" borderId="5" xfId="0" applyFont="1" applyFill="1" applyBorder="1"/>
    <xf numFmtId="0" fontId="9" fillId="0" borderId="0" xfId="0" applyFont="1" applyFill="1"/>
    <xf numFmtId="4" fontId="9" fillId="0" borderId="0" xfId="0" applyNumberFormat="1" applyFont="1" applyFill="1" applyBorder="1"/>
    <xf numFmtId="4" fontId="3" fillId="0" borderId="0" xfId="2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4" fontId="10" fillId="0" borderId="0" xfId="2" applyNumberFormat="1" applyFont="1" applyFill="1" applyBorder="1" applyAlignment="1" applyProtection="1">
      <alignment vertical="top"/>
    </xf>
    <xf numFmtId="0" fontId="9" fillId="0" borderId="5" xfId="0" applyFont="1" applyFill="1" applyBorder="1" applyProtection="1"/>
    <xf numFmtId="0" fontId="9" fillId="0" borderId="0" xfId="0" applyFont="1" applyFill="1" applyProtection="1"/>
    <xf numFmtId="0" fontId="9" fillId="2" borderId="0" xfId="0" applyFont="1" applyFill="1" applyProtection="1"/>
    <xf numFmtId="4" fontId="3" fillId="0" borderId="0" xfId="2" applyNumberFormat="1" applyFont="1" applyFill="1" applyBorder="1" applyAlignment="1">
      <alignment vertical="top"/>
    </xf>
    <xf numFmtId="0" fontId="10" fillId="2" borderId="0" xfId="2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10" fillId="0" borderId="0" xfId="2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3" fontId="10" fillId="0" borderId="0" xfId="2" applyNumberFormat="1" applyFont="1" applyFill="1" applyBorder="1" applyAlignment="1">
      <alignment horizontal="right" vertical="top" wrapText="1"/>
    </xf>
    <xf numFmtId="0" fontId="10" fillId="0" borderId="0" xfId="2" applyFont="1" applyFill="1" applyBorder="1" applyAlignment="1">
      <alignment horizontal="left" vertical="top" wrapText="1"/>
    </xf>
    <xf numFmtId="4" fontId="10" fillId="0" borderId="0" xfId="2" applyNumberFormat="1" applyFont="1" applyFill="1" applyBorder="1" applyAlignment="1" applyProtection="1">
      <alignment horizontal="right" vertical="top" wrapText="1"/>
      <protection locked="0"/>
    </xf>
    <xf numFmtId="4" fontId="10" fillId="0" borderId="0" xfId="2" applyNumberFormat="1" applyFont="1" applyFill="1" applyBorder="1" applyAlignment="1" applyProtection="1">
      <alignment horizontal="right" vertical="top" wrapText="1"/>
    </xf>
    <xf numFmtId="0" fontId="9" fillId="2" borderId="6" xfId="0" applyFont="1" applyFill="1" applyBorder="1" applyAlignment="1">
      <alignment vertical="top"/>
    </xf>
    <xf numFmtId="0" fontId="10" fillId="2" borderId="7" xfId="2" applyFont="1" applyFill="1" applyBorder="1" applyAlignment="1">
      <alignment vertical="top"/>
    </xf>
    <xf numFmtId="3" fontId="3" fillId="0" borderId="7" xfId="2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7" xfId="0" applyFont="1" applyFill="1" applyBorder="1"/>
    <xf numFmtId="4" fontId="9" fillId="0" borderId="7" xfId="0" applyNumberFormat="1" applyFont="1" applyFill="1" applyBorder="1"/>
    <xf numFmtId="0" fontId="9" fillId="0" borderId="8" xfId="0" applyFont="1" applyFill="1" applyBorder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11" fillId="2" borderId="0" xfId="0" applyFont="1" applyFill="1" applyProtection="1"/>
    <xf numFmtId="0" fontId="11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2" borderId="0" xfId="2" applyFont="1" applyFill="1" applyBorder="1" applyAlignment="1">
      <alignment horizontal="left" vertical="top"/>
    </xf>
    <xf numFmtId="0" fontId="11" fillId="2" borderId="4" xfId="0" applyFont="1" applyFill="1" applyBorder="1" applyAlignment="1" applyProtection="1">
      <alignment vertical="top"/>
    </xf>
    <xf numFmtId="0" fontId="12" fillId="2" borderId="0" xfId="2" applyFont="1" applyFill="1" applyBorder="1" applyAlignment="1" applyProtection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12" fillId="0" borderId="0" xfId="2" applyFont="1" applyFill="1" applyBorder="1" applyAlignment="1">
      <alignment vertical="top"/>
    </xf>
    <xf numFmtId="0" fontId="13" fillId="0" borderId="0" xfId="2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top"/>
    </xf>
    <xf numFmtId="0" fontId="13" fillId="0" borderId="0" xfId="2" applyFont="1" applyFill="1" applyBorder="1" applyAlignment="1" applyProtection="1">
      <alignment horizontal="left" vertical="top"/>
    </xf>
    <xf numFmtId="0" fontId="13" fillId="0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 applyProtection="1">
      <alignment horizontal="left" vertical="top"/>
    </xf>
    <xf numFmtId="0" fontId="13" fillId="0" borderId="0" xfId="2" applyFont="1" applyFill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46</xdr:row>
      <xdr:rowOff>126550</xdr:rowOff>
    </xdr:from>
    <xdr:to>
      <xdr:col>15</xdr:col>
      <xdr:colOff>1066800</xdr:colOff>
      <xdr:row>56</xdr:row>
      <xdr:rowOff>0</xdr:rowOff>
    </xdr:to>
    <xdr:grpSp>
      <xdr:nvGrpSpPr>
        <xdr:cNvPr id="2" name="2 Grupo">
          <a:extLst>
            <a:ext uri="{FF2B5EF4-FFF2-40B4-BE49-F238E27FC236}">
              <a16:creationId xmlns="" xmlns:a16="http://schemas.microsoft.com/office/drawing/2014/main" id="{D499DA0F-4F17-4C13-9B06-00B4929328CA}"/>
            </a:ext>
          </a:extLst>
        </xdr:cNvPr>
        <xdr:cNvGrpSpPr>
          <a:grpSpLocks/>
        </xdr:cNvGrpSpPr>
      </xdr:nvGrpSpPr>
      <xdr:grpSpPr bwMode="auto">
        <a:xfrm>
          <a:off x="28575" y="10175425"/>
          <a:ext cx="14649450" cy="1797500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54698D50-863A-4A7C-8607-273AEDA121CF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48049404-C518-4B3E-A7B1-0B2CB851F95A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1496786</xdr:colOff>
      <xdr:row>3</xdr:row>
      <xdr:rowOff>141347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3A3DE3B-EC21-4027-BF80-4EBA7BF1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409575"/>
          <a:ext cx="1496786" cy="598547"/>
        </a:xfrm>
        <a:prstGeom prst="rect">
          <a:avLst/>
        </a:prstGeom>
      </xdr:spPr>
    </xdr:pic>
    <xdr:clientData/>
  </xdr:twoCellAnchor>
  <xdr:twoCellAnchor editAs="oneCell">
    <xdr:from>
      <xdr:col>14</xdr:col>
      <xdr:colOff>200025</xdr:colOff>
      <xdr:row>1</xdr:row>
      <xdr:rowOff>8163</xdr:rowOff>
    </xdr:from>
    <xdr:to>
      <xdr:col>15</xdr:col>
      <xdr:colOff>163285</xdr:colOff>
      <xdr:row>4</xdr:row>
      <xdr:rowOff>74838</xdr:rowOff>
    </xdr:to>
    <xdr:pic>
      <xdr:nvPicPr>
        <xdr:cNvPr id="6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2563475" y="417738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Normal="100" zoomScaleSheetLayoutView="100" workbookViewId="0">
      <selection sqref="A1:R50"/>
    </sheetView>
  </sheetViews>
  <sheetFormatPr baseColWidth="10" defaultColWidth="0" defaultRowHeight="12" zeroHeight="1" x14ac:dyDescent="0.2"/>
  <cols>
    <col min="1" max="1" width="0.85546875" style="1" customWidth="1"/>
    <col min="2" max="3" width="3.7109375" style="1" customWidth="1"/>
    <col min="4" max="4" width="24" style="1" customWidth="1"/>
    <col min="5" max="5" width="22.85546875" style="1" customWidth="1"/>
    <col min="6" max="6" width="21.57031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1.57031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1.57031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1.57031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1.57031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1.57031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1.57031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1.57031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1.57031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1.57031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1.57031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1.57031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1.57031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1.57031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1.57031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1.57031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1.57031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1.57031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1.57031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1.57031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1.57031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1.57031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1.57031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1.57031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1.57031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1.57031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1.57031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1.57031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1.57031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1.57031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1.57031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1.57031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1.57031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1.57031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1.57031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1.57031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1.57031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1.57031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1.57031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1.57031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1.57031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1.57031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1.57031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1.57031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1.57031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1.57031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1.57031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1.57031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1.57031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1.57031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1.57031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1.57031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1.57031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1.57031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1.57031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1.57031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1.57031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1.57031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1.57031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1.57031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1.57031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1.57031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1.57031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1.57031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8" ht="32.25" customHeight="1" x14ac:dyDescent="0.2"/>
    <row r="2" spans="1:18" s="4" customFormat="1" ht="18" x14ac:dyDescent="0.25">
      <c r="B2" s="5"/>
      <c r="C2" s="5"/>
      <c r="D2" s="5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5"/>
      <c r="Q2" s="5"/>
    </row>
    <row r="3" spans="1:18" ht="18" x14ac:dyDescent="0.25">
      <c r="B3" s="5"/>
      <c r="C3" s="5"/>
      <c r="D3" s="5"/>
      <c r="E3" s="87" t="s">
        <v>51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5"/>
      <c r="Q3" s="5"/>
    </row>
    <row r="4" spans="1:18" ht="18" x14ac:dyDescent="0.25">
      <c r="B4" s="5"/>
      <c r="C4" s="5"/>
      <c r="D4" s="5"/>
      <c r="E4" s="87" t="s">
        <v>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5"/>
      <c r="Q4" s="5"/>
    </row>
    <row r="5" spans="1:18" ht="18" x14ac:dyDescent="0.25">
      <c r="B5" s="5"/>
      <c r="C5" s="5"/>
      <c r="D5" s="5"/>
      <c r="E5" s="87" t="s">
        <v>52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5"/>
      <c r="Q5" s="5"/>
    </row>
    <row r="6" spans="1:18" ht="18" x14ac:dyDescent="0.25">
      <c r="A6" s="6"/>
      <c r="B6" s="88"/>
      <c r="C6" s="88"/>
      <c r="D6" s="88"/>
      <c r="E6" s="89" t="s">
        <v>1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7"/>
      <c r="Q6" s="4"/>
      <c r="R6" s="4"/>
    </row>
    <row r="7" spans="1:18" s="24" customFormat="1" ht="20.25" customHeight="1" x14ac:dyDescent="0.2">
      <c r="A7" s="19"/>
      <c r="B7" s="90" t="s">
        <v>2</v>
      </c>
      <c r="C7" s="91"/>
      <c r="D7" s="91"/>
      <c r="E7" s="91"/>
      <c r="F7" s="20"/>
      <c r="G7" s="21">
        <v>2022</v>
      </c>
      <c r="H7" s="21">
        <v>2021</v>
      </c>
      <c r="I7" s="22"/>
      <c r="J7" s="91" t="s">
        <v>2</v>
      </c>
      <c r="K7" s="91"/>
      <c r="L7" s="91"/>
      <c r="M7" s="91"/>
      <c r="N7" s="20"/>
      <c r="O7" s="21">
        <v>2022</v>
      </c>
      <c r="P7" s="21">
        <v>2021</v>
      </c>
      <c r="Q7" s="23"/>
    </row>
    <row r="8" spans="1:18" s="29" customFormat="1" ht="15" x14ac:dyDescent="0.2">
      <c r="A8" s="25"/>
      <c r="B8" s="92" t="s">
        <v>3</v>
      </c>
      <c r="C8" s="93"/>
      <c r="D8" s="93"/>
      <c r="E8" s="93"/>
      <c r="F8" s="93"/>
      <c r="G8" s="26"/>
      <c r="H8" s="26"/>
      <c r="I8" s="25"/>
      <c r="J8" s="93" t="s">
        <v>4</v>
      </c>
      <c r="K8" s="93"/>
      <c r="L8" s="93"/>
      <c r="M8" s="93"/>
      <c r="N8" s="93"/>
      <c r="O8" s="28"/>
      <c r="P8" s="28"/>
      <c r="Q8" s="27"/>
    </row>
    <row r="9" spans="1:18" s="29" customFormat="1" ht="15" x14ac:dyDescent="0.2">
      <c r="A9" s="25"/>
      <c r="B9" s="70"/>
      <c r="C9" s="71"/>
      <c r="D9" s="72"/>
      <c r="E9" s="71"/>
      <c r="F9" s="71"/>
      <c r="G9" s="26"/>
      <c r="H9" s="26"/>
      <c r="I9" s="25"/>
      <c r="J9" s="72"/>
      <c r="K9" s="71"/>
      <c r="L9" s="71"/>
      <c r="M9" s="71"/>
      <c r="N9" s="71"/>
      <c r="O9" s="28"/>
      <c r="P9" s="28"/>
      <c r="Q9" s="27"/>
    </row>
    <row r="10" spans="1:18" s="29" customFormat="1" ht="15" x14ac:dyDescent="0.2">
      <c r="A10" s="25"/>
      <c r="B10" s="70"/>
      <c r="C10" s="93" t="s">
        <v>5</v>
      </c>
      <c r="D10" s="93"/>
      <c r="E10" s="93"/>
      <c r="F10" s="93"/>
      <c r="G10" s="30">
        <f>SUM(G11:G22)</f>
        <v>606456.04999999993</v>
      </c>
      <c r="H10" s="30">
        <f>SUM(H11:H22)</f>
        <v>1008937.83</v>
      </c>
      <c r="I10" s="31"/>
      <c r="J10" s="72"/>
      <c r="K10" s="93" t="s">
        <v>5</v>
      </c>
      <c r="L10" s="93"/>
      <c r="M10" s="93"/>
      <c r="N10" s="93"/>
      <c r="O10" s="32">
        <f>SUM(O11:O13)</f>
        <v>0</v>
      </c>
      <c r="P10" s="32">
        <f>SUM(P11:P13)</f>
        <v>0</v>
      </c>
      <c r="Q10" s="27"/>
    </row>
    <row r="11" spans="1:18" s="29" customFormat="1" ht="15" x14ac:dyDescent="0.2">
      <c r="A11" s="25"/>
      <c r="B11" s="70"/>
      <c r="C11" s="71"/>
      <c r="D11" s="94" t="s">
        <v>6</v>
      </c>
      <c r="E11" s="94"/>
      <c r="F11" s="94"/>
      <c r="G11" s="33">
        <v>0</v>
      </c>
      <c r="H11" s="33">
        <v>0</v>
      </c>
      <c r="I11" s="31"/>
      <c r="J11" s="80"/>
      <c r="K11" s="81"/>
      <c r="L11" s="95" t="s">
        <v>7</v>
      </c>
      <c r="M11" s="95"/>
      <c r="N11" s="95"/>
      <c r="O11" s="33">
        <v>0</v>
      </c>
      <c r="P11" s="33">
        <v>0</v>
      </c>
      <c r="Q11" s="34"/>
      <c r="R11" s="35"/>
    </row>
    <row r="12" spans="1:18" s="29" customFormat="1" ht="15" x14ac:dyDescent="0.2">
      <c r="A12" s="25"/>
      <c r="B12" s="70"/>
      <c r="C12" s="71"/>
      <c r="D12" s="94" t="s">
        <v>8</v>
      </c>
      <c r="E12" s="94"/>
      <c r="F12" s="94"/>
      <c r="G12" s="33">
        <v>0</v>
      </c>
      <c r="H12" s="33">
        <v>0</v>
      </c>
      <c r="I12" s="31"/>
      <c r="J12" s="80"/>
      <c r="K12" s="81"/>
      <c r="L12" s="95" t="s">
        <v>9</v>
      </c>
      <c r="M12" s="95"/>
      <c r="N12" s="95"/>
      <c r="O12" s="33">
        <v>0</v>
      </c>
      <c r="P12" s="33">
        <v>0</v>
      </c>
      <c r="Q12" s="34"/>
      <c r="R12" s="35"/>
    </row>
    <row r="13" spans="1:18" s="29" customFormat="1" ht="14.25" x14ac:dyDescent="0.2">
      <c r="A13" s="25"/>
      <c r="B13" s="70"/>
      <c r="C13" s="73"/>
      <c r="D13" s="94" t="s">
        <v>10</v>
      </c>
      <c r="E13" s="94"/>
      <c r="F13" s="94"/>
      <c r="G13" s="33">
        <v>0</v>
      </c>
      <c r="H13" s="33">
        <v>0</v>
      </c>
      <c r="I13" s="31"/>
      <c r="J13" s="80"/>
      <c r="K13" s="82"/>
      <c r="L13" s="95" t="s">
        <v>11</v>
      </c>
      <c r="M13" s="95"/>
      <c r="N13" s="95"/>
      <c r="O13" s="33">
        <v>0</v>
      </c>
      <c r="P13" s="33">
        <v>0</v>
      </c>
      <c r="Q13" s="34"/>
      <c r="R13" s="35"/>
    </row>
    <row r="14" spans="1:18" s="29" customFormat="1" ht="14.25" x14ac:dyDescent="0.2">
      <c r="A14" s="25"/>
      <c r="B14" s="70"/>
      <c r="C14" s="73"/>
      <c r="D14" s="94" t="s">
        <v>12</v>
      </c>
      <c r="E14" s="94"/>
      <c r="F14" s="94"/>
      <c r="G14" s="33">
        <v>0</v>
      </c>
      <c r="H14" s="33">
        <v>0</v>
      </c>
      <c r="I14" s="31"/>
      <c r="J14" s="80"/>
      <c r="K14" s="82"/>
      <c r="L14" s="81"/>
      <c r="M14" s="81"/>
      <c r="N14" s="81"/>
      <c r="O14" s="36"/>
      <c r="P14" s="36"/>
      <c r="Q14" s="34"/>
      <c r="R14" s="35"/>
    </row>
    <row r="15" spans="1:18" s="29" customFormat="1" ht="15" x14ac:dyDescent="0.2">
      <c r="A15" s="25"/>
      <c r="B15" s="70"/>
      <c r="C15" s="73"/>
      <c r="D15" s="96" t="s">
        <v>13</v>
      </c>
      <c r="E15" s="96"/>
      <c r="F15" s="96"/>
      <c r="G15" s="33">
        <v>0</v>
      </c>
      <c r="H15" s="33">
        <v>0</v>
      </c>
      <c r="I15" s="31"/>
      <c r="J15" s="80"/>
      <c r="K15" s="97" t="s">
        <v>14</v>
      </c>
      <c r="L15" s="97"/>
      <c r="M15" s="97"/>
      <c r="N15" s="97"/>
      <c r="O15" s="30">
        <f>SUM(O16:O18)</f>
        <v>52546.96</v>
      </c>
      <c r="P15" s="30">
        <f>SUM(P16:P18)</f>
        <v>-119524.21</v>
      </c>
      <c r="Q15" s="34"/>
      <c r="R15" s="35"/>
    </row>
    <row r="16" spans="1:18" s="29" customFormat="1" ht="14.25" x14ac:dyDescent="0.2">
      <c r="A16" s="25"/>
      <c r="B16" s="70"/>
      <c r="C16" s="73"/>
      <c r="D16" s="96" t="s">
        <v>15</v>
      </c>
      <c r="E16" s="96"/>
      <c r="F16" s="96"/>
      <c r="G16" s="33">
        <v>0</v>
      </c>
      <c r="H16" s="33">
        <v>0</v>
      </c>
      <c r="I16" s="31"/>
      <c r="J16" s="80"/>
      <c r="K16" s="82"/>
      <c r="L16" s="95" t="s">
        <v>7</v>
      </c>
      <c r="M16" s="95"/>
      <c r="N16" s="95"/>
      <c r="O16" s="33">
        <v>0</v>
      </c>
      <c r="P16" s="33">
        <v>0</v>
      </c>
      <c r="Q16" s="34"/>
      <c r="R16" s="35"/>
    </row>
    <row r="17" spans="1:18" s="29" customFormat="1" ht="15" x14ac:dyDescent="0.2">
      <c r="A17" s="25"/>
      <c r="B17" s="70"/>
      <c r="C17" s="73"/>
      <c r="D17" s="96" t="s">
        <v>16</v>
      </c>
      <c r="E17" s="96"/>
      <c r="F17" s="96"/>
      <c r="G17" s="33">
        <v>326143.09999999998</v>
      </c>
      <c r="H17" s="33">
        <v>617009.32999999996</v>
      </c>
      <c r="I17" s="31"/>
      <c r="J17" s="80"/>
      <c r="K17" s="83"/>
      <c r="L17" s="95" t="s">
        <v>9</v>
      </c>
      <c r="M17" s="95"/>
      <c r="N17" s="95"/>
      <c r="O17" s="33">
        <v>10</v>
      </c>
      <c r="P17" s="33">
        <v>0</v>
      </c>
      <c r="Q17" s="34"/>
      <c r="R17" s="35"/>
    </row>
    <row r="18" spans="1:18" s="29" customFormat="1" ht="24" customHeight="1" x14ac:dyDescent="0.2">
      <c r="A18" s="25"/>
      <c r="B18" s="70"/>
      <c r="C18" s="73"/>
      <c r="D18" s="98"/>
      <c r="E18" s="98"/>
      <c r="F18" s="98"/>
      <c r="G18" s="37"/>
      <c r="H18" s="37"/>
      <c r="I18" s="31"/>
      <c r="J18" s="80"/>
      <c r="K18" s="81"/>
      <c r="L18" s="95" t="s">
        <v>17</v>
      </c>
      <c r="M18" s="95"/>
      <c r="N18" s="95"/>
      <c r="O18" s="33">
        <v>52536.959999999999</v>
      </c>
      <c r="P18" s="33">
        <v>-119524.21</v>
      </c>
      <c r="Q18" s="34"/>
      <c r="R18" s="35"/>
    </row>
    <row r="19" spans="1:18" s="29" customFormat="1" ht="40.5" customHeight="1" x14ac:dyDescent="0.2">
      <c r="A19" s="25"/>
      <c r="B19" s="70"/>
      <c r="C19" s="71"/>
      <c r="D19" s="96" t="s">
        <v>18</v>
      </c>
      <c r="E19" s="96"/>
      <c r="F19" s="96"/>
      <c r="G19" s="33">
        <v>0</v>
      </c>
      <c r="H19" s="33">
        <v>0</v>
      </c>
      <c r="I19" s="31"/>
      <c r="J19" s="80"/>
      <c r="K19" s="82"/>
      <c r="L19" s="81"/>
      <c r="M19" s="81"/>
      <c r="N19" s="81"/>
      <c r="O19" s="36"/>
      <c r="P19" s="36"/>
      <c r="Q19" s="34"/>
      <c r="R19" s="35"/>
    </row>
    <row r="20" spans="1:18" s="29" customFormat="1" ht="33.75" customHeight="1" x14ac:dyDescent="0.2">
      <c r="A20" s="25"/>
      <c r="B20" s="70"/>
      <c r="C20" s="73"/>
      <c r="D20" s="96" t="s">
        <v>19</v>
      </c>
      <c r="E20" s="96"/>
      <c r="F20" s="96"/>
      <c r="G20" s="33">
        <v>211548</v>
      </c>
      <c r="H20" s="33">
        <v>391928.5</v>
      </c>
      <c r="I20" s="31"/>
      <c r="J20" s="80"/>
      <c r="K20" s="97" t="s">
        <v>20</v>
      </c>
      <c r="L20" s="97"/>
      <c r="M20" s="97"/>
      <c r="N20" s="97"/>
      <c r="O20" s="30">
        <f>O10-O15</f>
        <v>-52546.96</v>
      </c>
      <c r="P20" s="30">
        <f>P10-P15</f>
        <v>119524.21</v>
      </c>
      <c r="Q20" s="34"/>
      <c r="R20" s="35"/>
    </row>
    <row r="21" spans="1:18" s="43" customFormat="1" ht="15" x14ac:dyDescent="0.2">
      <c r="A21" s="38"/>
      <c r="B21" s="74"/>
      <c r="C21" s="75"/>
      <c r="D21" s="94" t="s">
        <v>21</v>
      </c>
      <c r="E21" s="94"/>
      <c r="F21" s="94"/>
      <c r="G21" s="33">
        <v>68764.95</v>
      </c>
      <c r="H21" s="33">
        <v>0</v>
      </c>
      <c r="I21" s="39"/>
      <c r="J21" s="84"/>
      <c r="K21" s="85"/>
      <c r="L21" s="85"/>
      <c r="M21" s="85"/>
      <c r="N21" s="85"/>
      <c r="O21" s="40"/>
      <c r="P21" s="40"/>
      <c r="Q21" s="41"/>
      <c r="R21" s="42"/>
    </row>
    <row r="22" spans="1:18" s="29" customFormat="1" ht="15" x14ac:dyDescent="0.2">
      <c r="A22" s="25"/>
      <c r="B22" s="70"/>
      <c r="C22" s="71"/>
      <c r="D22" s="94"/>
      <c r="E22" s="94"/>
      <c r="F22" s="76"/>
      <c r="G22" s="33"/>
      <c r="H22" s="33"/>
      <c r="I22" s="31"/>
      <c r="J22" s="80"/>
      <c r="K22" s="81"/>
      <c r="L22" s="81"/>
      <c r="M22" s="81"/>
      <c r="N22" s="81"/>
      <c r="O22" s="36"/>
      <c r="P22" s="36"/>
      <c r="Q22" s="34"/>
      <c r="R22" s="35"/>
    </row>
    <row r="23" spans="1:18" s="29" customFormat="1" ht="15" x14ac:dyDescent="0.2">
      <c r="A23" s="25"/>
      <c r="B23" s="70"/>
      <c r="C23" s="93" t="s">
        <v>14</v>
      </c>
      <c r="D23" s="93"/>
      <c r="E23" s="93"/>
      <c r="F23" s="93"/>
      <c r="G23" s="30">
        <f>SUM(G24:G39)</f>
        <v>189468.75</v>
      </c>
      <c r="H23" s="30">
        <f>SUM(H24:H39)</f>
        <v>513238.22000000003</v>
      </c>
      <c r="I23" s="31"/>
      <c r="J23" s="97" t="s">
        <v>22</v>
      </c>
      <c r="K23" s="97"/>
      <c r="L23" s="97"/>
      <c r="M23" s="97"/>
      <c r="N23" s="97"/>
      <c r="O23" s="44"/>
      <c r="P23" s="44"/>
      <c r="Q23" s="34"/>
      <c r="R23" s="35"/>
    </row>
    <row r="24" spans="1:18" s="29" customFormat="1" ht="15" x14ac:dyDescent="0.2">
      <c r="A24" s="25"/>
      <c r="B24" s="70"/>
      <c r="C24" s="77"/>
      <c r="D24" s="94" t="s">
        <v>23</v>
      </c>
      <c r="E24" s="94"/>
      <c r="F24" s="94"/>
      <c r="G24" s="33">
        <v>0</v>
      </c>
      <c r="H24" s="33">
        <v>0</v>
      </c>
      <c r="I24" s="31"/>
      <c r="J24" s="80"/>
      <c r="K24" s="83"/>
      <c r="L24" s="83"/>
      <c r="M24" s="83"/>
      <c r="N24" s="83"/>
      <c r="O24" s="44"/>
      <c r="P24" s="44"/>
      <c r="Q24" s="34"/>
      <c r="R24" s="35"/>
    </row>
    <row r="25" spans="1:18" s="29" customFormat="1" ht="15" x14ac:dyDescent="0.2">
      <c r="A25" s="25"/>
      <c r="B25" s="70"/>
      <c r="C25" s="77"/>
      <c r="D25" s="94" t="s">
        <v>24</v>
      </c>
      <c r="E25" s="94"/>
      <c r="F25" s="94"/>
      <c r="G25" s="33">
        <v>23141.45</v>
      </c>
      <c r="H25" s="33">
        <v>36237.629999999997</v>
      </c>
      <c r="I25" s="31"/>
      <c r="J25" s="81"/>
      <c r="K25" s="97" t="s">
        <v>5</v>
      </c>
      <c r="L25" s="97"/>
      <c r="M25" s="97"/>
      <c r="N25" s="97"/>
      <c r="O25" s="30">
        <f>O26+O29</f>
        <v>0</v>
      </c>
      <c r="P25" s="30">
        <f>P26+P29</f>
        <v>753910.66</v>
      </c>
      <c r="Q25" s="34"/>
      <c r="R25" s="35"/>
    </row>
    <row r="26" spans="1:18" s="29" customFormat="1" ht="15" x14ac:dyDescent="0.2">
      <c r="A26" s="25"/>
      <c r="B26" s="70"/>
      <c r="C26" s="77"/>
      <c r="D26" s="94" t="s">
        <v>25</v>
      </c>
      <c r="E26" s="94"/>
      <c r="F26" s="94"/>
      <c r="G26" s="33">
        <v>166327.29999999999</v>
      </c>
      <c r="H26" s="33">
        <v>357476.38</v>
      </c>
      <c r="I26" s="31"/>
      <c r="J26" s="80"/>
      <c r="K26" s="81"/>
      <c r="L26" s="99" t="s">
        <v>26</v>
      </c>
      <c r="M26" s="99"/>
      <c r="N26" s="99"/>
      <c r="O26" s="37">
        <f>SUM(O27:O28)</f>
        <v>0</v>
      </c>
      <c r="P26" s="37">
        <f>SUM(P27:P28)</f>
        <v>0</v>
      </c>
      <c r="Q26" s="34"/>
      <c r="R26" s="35"/>
    </row>
    <row r="27" spans="1:18" s="29" customFormat="1" ht="15" x14ac:dyDescent="0.2">
      <c r="A27" s="25"/>
      <c r="B27" s="70"/>
      <c r="C27" s="71"/>
      <c r="D27" s="94" t="s">
        <v>27</v>
      </c>
      <c r="E27" s="94"/>
      <c r="F27" s="94"/>
      <c r="G27" s="33">
        <v>0</v>
      </c>
      <c r="H27" s="33">
        <v>0</v>
      </c>
      <c r="I27" s="31"/>
      <c r="J27" s="80"/>
      <c r="K27" s="86"/>
      <c r="L27" s="99" t="s">
        <v>28</v>
      </c>
      <c r="M27" s="99"/>
      <c r="N27" s="99"/>
      <c r="O27" s="33">
        <v>0</v>
      </c>
      <c r="P27" s="33">
        <v>0</v>
      </c>
      <c r="Q27" s="34"/>
      <c r="R27" s="35"/>
    </row>
    <row r="28" spans="1:18" s="29" customFormat="1" ht="15" x14ac:dyDescent="0.2">
      <c r="A28" s="25"/>
      <c r="B28" s="70"/>
      <c r="C28" s="77"/>
      <c r="D28" s="94" t="s">
        <v>29</v>
      </c>
      <c r="E28" s="94"/>
      <c r="F28" s="94"/>
      <c r="G28" s="33">
        <v>0</v>
      </c>
      <c r="H28" s="33">
        <v>0</v>
      </c>
      <c r="I28" s="31"/>
      <c r="J28" s="80"/>
      <c r="K28" s="86"/>
      <c r="L28" s="99" t="s">
        <v>30</v>
      </c>
      <c r="M28" s="99"/>
      <c r="N28" s="99"/>
      <c r="O28" s="37">
        <v>0</v>
      </c>
      <c r="P28" s="33">
        <v>0</v>
      </c>
      <c r="Q28" s="34"/>
      <c r="R28" s="35"/>
    </row>
    <row r="29" spans="1:18" s="29" customFormat="1" ht="15" customHeight="1" x14ac:dyDescent="0.2">
      <c r="A29" s="25"/>
      <c r="B29" s="70"/>
      <c r="C29" s="77"/>
      <c r="D29" s="94" t="s">
        <v>31</v>
      </c>
      <c r="E29" s="94"/>
      <c r="F29" s="94"/>
      <c r="G29" s="33">
        <v>0</v>
      </c>
      <c r="H29" s="33">
        <v>0</v>
      </c>
      <c r="I29" s="31"/>
      <c r="J29" s="80"/>
      <c r="K29" s="86"/>
      <c r="L29" s="99" t="s">
        <v>32</v>
      </c>
      <c r="M29" s="99"/>
      <c r="N29" s="99"/>
      <c r="O29" s="33"/>
      <c r="P29" s="33">
        <v>753910.66</v>
      </c>
      <c r="Q29" s="34"/>
      <c r="R29" s="35"/>
    </row>
    <row r="30" spans="1:18" s="29" customFormat="1" ht="15" customHeight="1" x14ac:dyDescent="0.2">
      <c r="A30" s="25"/>
      <c r="B30" s="70"/>
      <c r="C30" s="77"/>
      <c r="D30" s="94" t="s">
        <v>33</v>
      </c>
      <c r="E30" s="94"/>
      <c r="F30" s="94"/>
      <c r="G30" s="33">
        <v>0</v>
      </c>
      <c r="H30" s="33">
        <v>0</v>
      </c>
      <c r="I30" s="31"/>
      <c r="J30" s="80"/>
      <c r="K30" s="82"/>
      <c r="L30" s="95"/>
      <c r="M30" s="95"/>
      <c r="N30" s="95"/>
      <c r="O30" s="33"/>
      <c r="P30" s="33"/>
      <c r="Q30" s="34"/>
      <c r="R30" s="35"/>
    </row>
    <row r="31" spans="1:18" s="29" customFormat="1" ht="15" customHeight="1" x14ac:dyDescent="0.2">
      <c r="A31" s="25"/>
      <c r="B31" s="70"/>
      <c r="C31" s="77"/>
      <c r="D31" s="94" t="s">
        <v>34</v>
      </c>
      <c r="E31" s="94"/>
      <c r="F31" s="94"/>
      <c r="G31" s="33">
        <v>0</v>
      </c>
      <c r="H31" s="33">
        <v>0</v>
      </c>
      <c r="I31" s="31"/>
      <c r="J31" s="80"/>
      <c r="K31" s="82"/>
      <c r="L31" s="81"/>
      <c r="M31" s="81"/>
      <c r="N31" s="81"/>
      <c r="O31" s="36"/>
      <c r="P31" s="36"/>
      <c r="Q31" s="34"/>
      <c r="R31" s="35"/>
    </row>
    <row r="32" spans="1:18" s="29" customFormat="1" ht="15" customHeight="1" x14ac:dyDescent="0.2">
      <c r="A32" s="25"/>
      <c r="B32" s="70"/>
      <c r="C32" s="77"/>
      <c r="D32" s="94" t="s">
        <v>35</v>
      </c>
      <c r="E32" s="94"/>
      <c r="F32" s="94"/>
      <c r="G32" s="33">
        <v>0</v>
      </c>
      <c r="H32" s="33">
        <v>0</v>
      </c>
      <c r="I32" s="31"/>
      <c r="J32" s="80"/>
      <c r="K32" s="97" t="s">
        <v>14</v>
      </c>
      <c r="L32" s="97"/>
      <c r="M32" s="97"/>
      <c r="N32" s="97"/>
      <c r="O32" s="30">
        <f>O33+O36</f>
        <v>130578.75</v>
      </c>
      <c r="P32" s="30">
        <f>P33+P36</f>
        <v>217963.03</v>
      </c>
      <c r="Q32" s="34"/>
      <c r="R32" s="35"/>
    </row>
    <row r="33" spans="1:18" s="29" customFormat="1" ht="15" customHeight="1" x14ac:dyDescent="0.2">
      <c r="A33" s="25"/>
      <c r="B33" s="70"/>
      <c r="C33" s="77"/>
      <c r="D33" s="94" t="s">
        <v>36</v>
      </c>
      <c r="E33" s="94"/>
      <c r="F33" s="94"/>
      <c r="G33" s="33">
        <v>0</v>
      </c>
      <c r="H33" s="33">
        <v>0</v>
      </c>
      <c r="I33" s="31"/>
      <c r="J33" s="81"/>
      <c r="K33" s="81"/>
      <c r="L33" s="99" t="s">
        <v>37</v>
      </c>
      <c r="M33" s="99"/>
      <c r="N33" s="99"/>
      <c r="O33" s="37">
        <f>SUM(O34:O35)</f>
        <v>0</v>
      </c>
      <c r="P33" s="37">
        <f>SUM(P34:P35)</f>
        <v>0</v>
      </c>
      <c r="Q33" s="34"/>
      <c r="R33" s="35"/>
    </row>
    <row r="34" spans="1:18" s="29" customFormat="1" ht="15" customHeight="1" x14ac:dyDescent="0.2">
      <c r="A34" s="25"/>
      <c r="B34" s="70"/>
      <c r="C34" s="77"/>
      <c r="D34" s="94" t="s">
        <v>38</v>
      </c>
      <c r="E34" s="94"/>
      <c r="F34" s="94"/>
      <c r="G34" s="33">
        <v>0</v>
      </c>
      <c r="H34" s="33">
        <v>0</v>
      </c>
      <c r="I34" s="31"/>
      <c r="J34" s="80"/>
      <c r="K34" s="81"/>
      <c r="L34" s="99" t="s">
        <v>28</v>
      </c>
      <c r="M34" s="99"/>
      <c r="N34" s="99"/>
      <c r="O34" s="33">
        <v>0</v>
      </c>
      <c r="P34" s="33">
        <v>0</v>
      </c>
      <c r="Q34" s="34"/>
      <c r="R34" s="35"/>
    </row>
    <row r="35" spans="1:18" s="29" customFormat="1" ht="15" customHeight="1" x14ac:dyDescent="0.2">
      <c r="A35" s="25"/>
      <c r="B35" s="70"/>
      <c r="C35" s="77"/>
      <c r="D35" s="94" t="s">
        <v>39</v>
      </c>
      <c r="E35" s="94"/>
      <c r="F35" s="94"/>
      <c r="G35" s="33">
        <v>0</v>
      </c>
      <c r="H35" s="33">
        <v>0</v>
      </c>
      <c r="I35" s="31"/>
      <c r="J35" s="80"/>
      <c r="K35" s="86"/>
      <c r="L35" s="99" t="s">
        <v>30</v>
      </c>
      <c r="M35" s="99"/>
      <c r="N35" s="99"/>
      <c r="O35" s="33">
        <v>0</v>
      </c>
      <c r="P35" s="33">
        <v>0</v>
      </c>
      <c r="Q35" s="34"/>
      <c r="R35" s="35"/>
    </row>
    <row r="36" spans="1:18" s="29" customFormat="1" ht="15" customHeight="1" x14ac:dyDescent="0.2">
      <c r="A36" s="25"/>
      <c r="B36" s="70"/>
      <c r="C36" s="77"/>
      <c r="D36" s="94" t="s">
        <v>40</v>
      </c>
      <c r="E36" s="94"/>
      <c r="F36" s="94"/>
      <c r="G36" s="33">
        <v>0</v>
      </c>
      <c r="H36" s="33">
        <v>0</v>
      </c>
      <c r="I36" s="31"/>
      <c r="J36" s="80"/>
      <c r="K36" s="86"/>
      <c r="L36" s="99" t="s">
        <v>41</v>
      </c>
      <c r="M36" s="99"/>
      <c r="N36" s="99"/>
      <c r="O36" s="33">
        <v>130578.75</v>
      </c>
      <c r="P36" s="33">
        <v>217963.03</v>
      </c>
      <c r="Q36" s="34"/>
      <c r="R36" s="35"/>
    </row>
    <row r="37" spans="1:18" s="29" customFormat="1" ht="15" customHeight="1" x14ac:dyDescent="0.2">
      <c r="A37" s="25"/>
      <c r="B37" s="70"/>
      <c r="C37" s="71"/>
      <c r="D37" s="94" t="s">
        <v>42</v>
      </c>
      <c r="E37" s="94"/>
      <c r="F37" s="94"/>
      <c r="G37" s="33">
        <v>0</v>
      </c>
      <c r="H37" s="33">
        <v>0</v>
      </c>
      <c r="I37" s="31"/>
      <c r="J37" s="80"/>
      <c r="K37" s="86"/>
      <c r="L37" s="95"/>
      <c r="M37" s="95"/>
      <c r="N37" s="95"/>
      <c r="O37" s="33"/>
      <c r="P37" s="33"/>
      <c r="Q37" s="34"/>
      <c r="R37" s="35"/>
    </row>
    <row r="38" spans="1:18" s="29" customFormat="1" ht="15" customHeight="1" x14ac:dyDescent="0.2">
      <c r="A38" s="25"/>
      <c r="B38" s="70"/>
      <c r="C38" s="77"/>
      <c r="D38" s="94" t="s">
        <v>43</v>
      </c>
      <c r="E38" s="94"/>
      <c r="F38" s="94"/>
      <c r="G38" s="33">
        <v>0</v>
      </c>
      <c r="H38" s="33">
        <v>0</v>
      </c>
      <c r="I38" s="31"/>
      <c r="J38" s="80"/>
      <c r="K38" s="82"/>
      <c r="L38" s="81"/>
      <c r="M38" s="81"/>
      <c r="N38" s="81"/>
      <c r="O38" s="36"/>
      <c r="P38" s="36"/>
      <c r="Q38" s="34"/>
      <c r="R38" s="35"/>
    </row>
    <row r="39" spans="1:18" s="29" customFormat="1" ht="15" customHeight="1" x14ac:dyDescent="0.2">
      <c r="A39" s="25"/>
      <c r="B39" s="70"/>
      <c r="C39" s="77"/>
      <c r="D39" s="94" t="s">
        <v>44</v>
      </c>
      <c r="E39" s="94"/>
      <c r="F39" s="94"/>
      <c r="G39" s="33">
        <v>0</v>
      </c>
      <c r="H39" s="33">
        <v>119524.21</v>
      </c>
      <c r="I39" s="31"/>
      <c r="J39" s="80"/>
      <c r="K39" s="97" t="s">
        <v>45</v>
      </c>
      <c r="L39" s="97"/>
      <c r="M39" s="97"/>
      <c r="N39" s="97"/>
      <c r="O39" s="30">
        <f>O25-O32</f>
        <v>-130578.75</v>
      </c>
      <c r="P39" s="30">
        <f>P25-P32</f>
        <v>535947.63</v>
      </c>
      <c r="Q39" s="34"/>
      <c r="R39" s="35"/>
    </row>
    <row r="40" spans="1:18" s="29" customFormat="1" ht="15" customHeight="1" x14ac:dyDescent="0.2">
      <c r="A40" s="25"/>
      <c r="B40" s="70"/>
      <c r="C40" s="77"/>
      <c r="D40" s="78"/>
      <c r="E40" s="78"/>
      <c r="F40" s="78"/>
      <c r="G40" s="36"/>
      <c r="H40" s="36"/>
      <c r="I40" s="31"/>
      <c r="J40" s="80"/>
      <c r="K40" s="82"/>
      <c r="L40" s="82"/>
      <c r="M40" s="82"/>
      <c r="N40" s="82"/>
      <c r="O40" s="44"/>
      <c r="P40" s="44"/>
      <c r="Q40" s="34"/>
      <c r="R40" s="35"/>
    </row>
    <row r="41" spans="1:18" s="52" customFormat="1" ht="42" customHeight="1" x14ac:dyDescent="0.2">
      <c r="A41" s="46"/>
      <c r="B41" s="79"/>
      <c r="C41" s="93" t="s">
        <v>46</v>
      </c>
      <c r="D41" s="93"/>
      <c r="E41" s="93"/>
      <c r="F41" s="93"/>
      <c r="G41" s="48">
        <f>G10-G23</f>
        <v>416987.29999999993</v>
      </c>
      <c r="H41" s="48">
        <f>H10-H23</f>
        <v>495699.60999999993</v>
      </c>
      <c r="I41" s="49"/>
      <c r="J41" s="100" t="s">
        <v>47</v>
      </c>
      <c r="K41" s="100"/>
      <c r="L41" s="100"/>
      <c r="M41" s="100"/>
      <c r="N41" s="100"/>
      <c r="O41" s="48">
        <f>G41+O20+O39</f>
        <v>233861.58999999991</v>
      </c>
      <c r="P41" s="48">
        <f>H41+P20+P39</f>
        <v>1151171.45</v>
      </c>
      <c r="Q41" s="50"/>
      <c r="R41" s="51"/>
    </row>
    <row r="42" spans="1:18" s="52" customFormat="1" ht="15" x14ac:dyDescent="0.2">
      <c r="A42" s="46"/>
      <c r="B42" s="47"/>
      <c r="C42" s="45"/>
      <c r="D42" s="45"/>
      <c r="E42" s="45"/>
      <c r="F42" s="45"/>
      <c r="G42" s="53"/>
      <c r="H42" s="53"/>
      <c r="I42" s="49"/>
      <c r="J42" s="100" t="s">
        <v>48</v>
      </c>
      <c r="K42" s="100"/>
      <c r="L42" s="100"/>
      <c r="M42" s="100"/>
      <c r="N42" s="100"/>
      <c r="O42" s="55">
        <v>13890742.359999999</v>
      </c>
      <c r="P42" s="55">
        <v>12422640.18</v>
      </c>
      <c r="Q42" s="50"/>
      <c r="R42" s="51"/>
    </row>
    <row r="43" spans="1:18" s="52" customFormat="1" ht="15" x14ac:dyDescent="0.2">
      <c r="A43" s="46"/>
      <c r="B43" s="47"/>
      <c r="C43" s="45"/>
      <c r="D43" s="45"/>
      <c r="E43" s="45"/>
      <c r="F43" s="45"/>
      <c r="G43" s="53"/>
      <c r="H43" s="53"/>
      <c r="I43" s="49"/>
      <c r="J43" s="100" t="s">
        <v>49</v>
      </c>
      <c r="K43" s="100"/>
      <c r="L43" s="100"/>
      <c r="M43" s="100"/>
      <c r="N43" s="100"/>
      <c r="O43" s="56">
        <f>+O41+O42</f>
        <v>14124603.949999999</v>
      </c>
      <c r="P43" s="56">
        <f>+P41+P42</f>
        <v>13573811.629999999</v>
      </c>
      <c r="Q43" s="50"/>
      <c r="R43" s="51"/>
    </row>
    <row r="44" spans="1:18" s="52" customFormat="1" ht="9.75" customHeight="1" x14ac:dyDescent="0.2">
      <c r="A44" s="46"/>
      <c r="B44" s="47"/>
      <c r="C44" s="45"/>
      <c r="D44" s="45"/>
      <c r="E44" s="45"/>
      <c r="F44" s="45"/>
      <c r="G44" s="53"/>
      <c r="H44" s="53"/>
      <c r="I44" s="49"/>
      <c r="J44" s="54"/>
      <c r="K44" s="54"/>
      <c r="L44" s="54"/>
      <c r="M44" s="54"/>
      <c r="N44" s="54"/>
      <c r="O44" s="48"/>
      <c r="P44" s="48"/>
      <c r="Q44" s="50"/>
      <c r="R44" s="51"/>
    </row>
    <row r="45" spans="1:18" s="29" customFormat="1" ht="6" customHeight="1" x14ac:dyDescent="0.2">
      <c r="A45" s="25"/>
      <c r="B45" s="57"/>
      <c r="C45" s="58"/>
      <c r="D45" s="58"/>
      <c r="E45" s="58"/>
      <c r="F45" s="58"/>
      <c r="G45" s="59"/>
      <c r="H45" s="59"/>
      <c r="I45" s="60"/>
      <c r="J45" s="61"/>
      <c r="K45" s="61"/>
      <c r="L45" s="61"/>
      <c r="M45" s="61"/>
      <c r="N45" s="61"/>
      <c r="O45" s="62"/>
      <c r="P45" s="62"/>
      <c r="Q45" s="63"/>
      <c r="R45" s="35"/>
    </row>
    <row r="46" spans="1:18" s="69" customFormat="1" ht="15" customHeight="1" x14ac:dyDescent="0.2">
      <c r="A46" s="64"/>
      <c r="B46" s="65" t="s">
        <v>50</v>
      </c>
      <c r="C46" s="65"/>
      <c r="D46" s="65"/>
      <c r="E46" s="65"/>
      <c r="F46" s="65"/>
      <c r="G46" s="65"/>
      <c r="H46" s="65"/>
      <c r="I46" s="65"/>
      <c r="J46" s="66"/>
      <c r="K46" s="67"/>
      <c r="L46" s="67"/>
      <c r="M46" s="67"/>
      <c r="N46" s="67"/>
      <c r="O46" s="67"/>
      <c r="P46" s="67"/>
      <c r="Q46" s="67"/>
      <c r="R46" s="68"/>
    </row>
    <row r="47" spans="1:18" s="10" customFormat="1" ht="43.5" customHeight="1" x14ac:dyDescent="0.2">
      <c r="A47" s="13"/>
      <c r="B47" s="14"/>
      <c r="C47" s="15"/>
      <c r="D47" s="16"/>
      <c r="E47" s="16"/>
      <c r="F47" s="13"/>
      <c r="G47" s="17"/>
      <c r="H47" s="15"/>
      <c r="I47" s="16"/>
      <c r="J47" s="18"/>
      <c r="K47" s="12"/>
      <c r="L47" s="12"/>
      <c r="M47" s="12"/>
      <c r="N47" s="12"/>
      <c r="O47" s="12"/>
      <c r="P47" s="12"/>
      <c r="Q47" s="12"/>
      <c r="R47" s="9"/>
    </row>
    <row r="48" spans="1:18" s="10" customFormat="1" x14ac:dyDescent="0.2">
      <c r="A48" s="11"/>
      <c r="B48" s="11"/>
      <c r="C48" s="11"/>
      <c r="D48" s="11"/>
      <c r="E48" s="11"/>
      <c r="F48" s="11"/>
      <c r="G48" s="8"/>
      <c r="H48" s="8"/>
      <c r="I48" s="11"/>
    </row>
    <row r="49" spans="1:9" s="10" customFormat="1" x14ac:dyDescent="0.2">
      <c r="A49" s="11"/>
      <c r="B49" s="11"/>
      <c r="C49" s="11"/>
      <c r="D49" s="11"/>
      <c r="E49" s="11"/>
      <c r="F49" s="11"/>
      <c r="G49" s="8"/>
      <c r="H49" s="8"/>
      <c r="I49" s="11"/>
    </row>
    <row r="50" spans="1:9" x14ac:dyDescent="0.2"/>
    <row r="51" spans="1:9" x14ac:dyDescent="0.2"/>
    <row r="52" spans="1:9" x14ac:dyDescent="0.2"/>
    <row r="53" spans="1:9" x14ac:dyDescent="0.2"/>
    <row r="54" spans="1:9" x14ac:dyDescent="0.2"/>
    <row r="55" spans="1:9" x14ac:dyDescent="0.2"/>
    <row r="56" spans="1:9" x14ac:dyDescent="0.2"/>
    <row r="57" spans="1:9" x14ac:dyDescent="0.2"/>
    <row r="58" spans="1:9" x14ac:dyDescent="0.2"/>
    <row r="59" spans="1:9" x14ac:dyDescent="0.2"/>
    <row r="60" spans="1:9" x14ac:dyDescent="0.2"/>
    <row r="61" spans="1:9" x14ac:dyDescent="0.2"/>
  </sheetData>
  <mergeCells count="67">
    <mergeCell ref="C41:F41"/>
    <mergeCell ref="J41:N41"/>
    <mergeCell ref="J42:N42"/>
    <mergeCell ref="J43:N43"/>
    <mergeCell ref="D39:F39"/>
    <mergeCell ref="K39:N39"/>
    <mergeCell ref="D33:F33"/>
    <mergeCell ref="L33:N33"/>
    <mergeCell ref="D34:F34"/>
    <mergeCell ref="L34:N34"/>
    <mergeCell ref="D35:F35"/>
    <mergeCell ref="L35:N35"/>
    <mergeCell ref="D36:F36"/>
    <mergeCell ref="L36:N36"/>
    <mergeCell ref="D37:F37"/>
    <mergeCell ref="L37:N37"/>
    <mergeCell ref="D38:F38"/>
    <mergeCell ref="D32:F32"/>
    <mergeCell ref="K32:N32"/>
    <mergeCell ref="D26:F26"/>
    <mergeCell ref="L26:N26"/>
    <mergeCell ref="D27:F27"/>
    <mergeCell ref="L27:N27"/>
    <mergeCell ref="D28:F28"/>
    <mergeCell ref="L28:N28"/>
    <mergeCell ref="D29:F29"/>
    <mergeCell ref="L29:N29"/>
    <mergeCell ref="D30:F30"/>
    <mergeCell ref="L30:N30"/>
    <mergeCell ref="D31:F31"/>
    <mergeCell ref="D22:E22"/>
    <mergeCell ref="C23:F23"/>
    <mergeCell ref="J23:N23"/>
    <mergeCell ref="D24:F24"/>
    <mergeCell ref="D25:F25"/>
    <mergeCell ref="K25:N25"/>
    <mergeCell ref="D21:F21"/>
    <mergeCell ref="D14:F14"/>
    <mergeCell ref="D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11:F11"/>
    <mergeCell ref="L11:N11"/>
    <mergeCell ref="D12:F12"/>
    <mergeCell ref="L12:N12"/>
    <mergeCell ref="D13:F13"/>
    <mergeCell ref="L13:N13"/>
    <mergeCell ref="B7:E7"/>
    <mergeCell ref="J7:M7"/>
    <mergeCell ref="B8:F8"/>
    <mergeCell ref="J8:N8"/>
    <mergeCell ref="C10:F10"/>
    <mergeCell ref="K10:N10"/>
    <mergeCell ref="E2:O2"/>
    <mergeCell ref="E3:O3"/>
    <mergeCell ref="E4:O4"/>
    <mergeCell ref="E5:O5"/>
    <mergeCell ref="B6:D6"/>
    <mergeCell ref="E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2022-07-18T16:52:29Z</cp:lastPrinted>
  <dcterms:created xsi:type="dcterms:W3CDTF">2022-02-25T04:01:20Z</dcterms:created>
  <dcterms:modified xsi:type="dcterms:W3CDTF">2022-07-18T18:46:11Z</dcterms:modified>
</cp:coreProperties>
</file>