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ASEH\2022\Segundo Trimestre\Informacion Contable\"/>
    </mc:Choice>
  </mc:AlternateContent>
  <bookViews>
    <workbookView xWindow="0" yWindow="0" windowWidth="25485" windowHeight="1029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J45" i="1"/>
  <c r="K37" i="1"/>
  <c r="J37" i="1"/>
  <c r="K30" i="1"/>
  <c r="J30" i="1"/>
  <c r="K25" i="1"/>
  <c r="J25" i="1"/>
  <c r="F23" i="1"/>
  <c r="E23" i="1"/>
  <c r="F19" i="1"/>
  <c r="E19" i="1"/>
  <c r="K14" i="1"/>
  <c r="J14" i="1"/>
  <c r="K9" i="1"/>
  <c r="K48" i="1" s="1"/>
  <c r="J9" i="1"/>
  <c r="J48" i="1" s="1"/>
  <c r="F9" i="1"/>
  <c r="F30" i="1" s="1"/>
  <c r="K50" i="1" s="1"/>
  <c r="E9" i="1"/>
  <c r="E30" i="1" s="1"/>
  <c r="J50" i="1" s="1"/>
</calcChain>
</file>

<file path=xl/sharedStrings.xml><?xml version="1.0" encoding="utf-8"?>
<sst xmlns="http://schemas.openxmlformats.org/spreadsheetml/2006/main" count="62" uniqueCount="61">
  <si>
    <t xml:space="preserve">Estado de Actividades </t>
  </si>
  <si>
    <t>(Cifras en Pesos)</t>
  </si>
  <si>
    <t>Concepto</t>
  </si>
  <si>
    <t>INGRESOS Y OTROS BENEFICIOS</t>
  </si>
  <si>
    <t>GASTOS Y OTRAS PÉRDIDAS</t>
  </si>
  <si>
    <t>Ingresos de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</si>
  <si>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</si>
  <si>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</si>
  <si>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</si>
  <si>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</si>
  <si>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</si>
  <si>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</si>
  <si>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</si>
  <si>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</si>
  <si>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</si>
  <si>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</si>
  <si>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</si>
  <si>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</si>
  <si>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 Prestación de Servicios</t>
  </si>
  <si>
    <t>Transferencias al Resto del Sector Público</t>
  </si>
  <si>
    <t>Subsidios y Subvenciones</t>
  </si>
  <si>
    <t>Ayudas Sociales</t>
  </si>
  <si>
    <t xml:space="preserve">Participaciones, Aportaciones,  Convenios, Incentivos Derivados de la Colaboración Fiscal, Fondos Distintos de Aportaciones, Transferencias, Asignaciones, Subsidios y Subvenciones,  y Pensiones y Jubilaciones </t>
  </si>
  <si>
    <t>Pensiones y Jubilaciones</t>
  </si>
  <si>
    <t>Participaciones, Aportaciones,  Convenios, Incentivos Derivados de la Colaboración Fiscal y Fondos Distintos de Aportaciones</t>
  </si>
  <si>
    <t>Transferencias a Fideicomisos, Mandatos y Contratos Análogos</t>
  </si>
  <si>
    <t xml:space="preserve">Transferencias, Asignaciones, Subsidios y Subvenciones,  y Pensiones y Jubilaciones 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</si>
  <si>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</si>
  <si>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</si>
  <si>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</si>
  <si>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</si>
  <si>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</si>
  <si>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</si>
  <si>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</si>
  <si>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</si>
  <si>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</si>
  <si>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</si>
  <si>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</si>
  <si>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</si>
  <si>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</si>
  <si>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</si>
  <si>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</si>
  <si>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</si>
  <si>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</si>
  <si>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</si>
  <si>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</si>
  <si>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</si>
  <si>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</si>
  <si>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</si>
  <si>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</si>
  <si>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</si>
  <si>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</si>
  <si>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</si>
  <si>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</si>
  <si>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</si>
  <si>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</si>
  <si>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</si>
  <si>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</si>
  <si>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</si>
  <si>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Instituto Hidalguense de Financiamiento a la Educación Superior</t>
  </si>
  <si>
    <t>Del 1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</si>
</sst>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sz val="14"/>
      <color theme="0"/>
      <name val="Calibri"/>
      <family val="2"/>
      <scheme val="minor"/>
    </font>
    <font>
      <sz val="14"/>
      <color theme="0"/>
      <name val="Arial"/>
      <family val="2"/>
    </font>
    <font>
      <b/>
      <sz val="1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9">
    <xf numFmtId="0" fontId="0" fillId="0" borderId="0" xfId="0"/>
    <xf numFmtId="0" fontId="0" fillId="0" borderId="0" xfId="0" applyFill="1"/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43" fontId="3" fillId="0" borderId="0" xfId="1" applyFont="1" applyFill="1" applyBorder="1"/>
    <xf numFmtId="0" fontId="3" fillId="0" borderId="0" xfId="0" applyFont="1" applyFill="1" applyBorder="1"/>
    <xf numFmtId="0" fontId="3" fillId="2" borderId="0" xfId="0" applyFont="1" applyFill="1" applyBorder="1" applyAlignment="1" applyProtection="1">
      <alignment vertical="top" wrapText="1"/>
      <protection locked="0"/>
    </xf>
    <xf numFmtId="0" fontId="4" fillId="0" borderId="0" xfId="0" applyFont="1"/>
    <xf numFmtId="0" fontId="5" fillId="2" borderId="0" xfId="0" applyFont="1" applyFill="1" applyBorder="1"/>
    <xf numFmtId="0" fontId="6" fillId="2" borderId="0" xfId="2" applyFont="1" applyFill="1" applyBorder="1" applyAlignment="1"/>
    <xf numFmtId="0" fontId="7" fillId="2" borderId="0" xfId="0" applyFont="1" applyFill="1" applyBorder="1" applyAlignment="1"/>
    <xf numFmtId="0" fontId="4" fillId="0" borderId="0" xfId="0" applyFont="1" applyBorder="1"/>
    <xf numFmtId="0" fontId="6" fillId="2" borderId="0" xfId="0" applyNumberFormat="1" applyFont="1" applyFill="1" applyBorder="1" applyAlignment="1" applyProtection="1"/>
    <xf numFmtId="0" fontId="6" fillId="2" borderId="4" xfId="0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5" fillId="2" borderId="5" xfId="0" applyFont="1" applyFill="1" applyBorder="1" applyAlignment="1"/>
    <xf numFmtId="0" fontId="6" fillId="2" borderId="4" xfId="0" applyFont="1" applyFill="1" applyBorder="1" applyAlignment="1">
      <alignment horizontal="left" vertical="top"/>
    </xf>
    <xf numFmtId="4" fontId="6" fillId="2" borderId="0" xfId="0" applyNumberFormat="1" applyFont="1" applyFill="1" applyBorder="1" applyAlignment="1" applyProtection="1">
      <alignment vertical="top"/>
    </xf>
    <xf numFmtId="0" fontId="5" fillId="2" borderId="5" xfId="0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/>
    </xf>
    <xf numFmtId="4" fontId="8" fillId="0" borderId="0" xfId="1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>
      <alignment vertical="top"/>
    </xf>
    <xf numFmtId="0" fontId="5" fillId="0" borderId="5" xfId="0" applyFont="1" applyFill="1" applyBorder="1" applyAlignment="1">
      <alignment vertical="top"/>
    </xf>
    <xf numFmtId="0" fontId="4" fillId="0" borderId="0" xfId="0" applyFont="1" applyFill="1"/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vertical="top"/>
    </xf>
    <xf numFmtId="4" fontId="6" fillId="0" borderId="0" xfId="0" applyNumberFormat="1" applyFont="1" applyFill="1" applyBorder="1" applyAlignment="1" applyProtection="1">
      <alignment vertical="top"/>
    </xf>
    <xf numFmtId="4" fontId="8" fillId="0" borderId="0" xfId="1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10" fillId="2" borderId="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4" fontId="6" fillId="0" borderId="0" xfId="1" applyNumberFormat="1" applyFont="1" applyFill="1" applyBorder="1" applyAlignment="1" applyProtection="1">
      <alignment vertical="top"/>
    </xf>
    <xf numFmtId="0" fontId="5" fillId="2" borderId="4" xfId="0" applyFont="1" applyFill="1" applyBorder="1"/>
    <xf numFmtId="0" fontId="11" fillId="0" borderId="5" xfId="0" applyFont="1" applyFill="1" applyBorder="1" applyAlignment="1">
      <alignment vertical="top"/>
    </xf>
    <xf numFmtId="0" fontId="5" fillId="2" borderId="6" xfId="0" applyFont="1" applyFill="1" applyBorder="1"/>
    <xf numFmtId="0" fontId="5" fillId="0" borderId="7" xfId="0" applyFont="1" applyFill="1" applyBorder="1"/>
    <xf numFmtId="0" fontId="5" fillId="0" borderId="7" xfId="0" applyFont="1" applyFill="1" applyBorder="1" applyAlignment="1"/>
    <xf numFmtId="0" fontId="5" fillId="0" borderId="8" xfId="0" applyFont="1" applyFill="1" applyBorder="1"/>
    <xf numFmtId="0" fontId="12" fillId="0" borderId="0" xfId="0" applyFont="1"/>
    <xf numFmtId="0" fontId="12" fillId="0" borderId="0" xfId="0" applyFont="1" applyFill="1"/>
    <xf numFmtId="0" fontId="15" fillId="0" borderId="0" xfId="0" applyFont="1"/>
    <xf numFmtId="0" fontId="16" fillId="3" borderId="1" xfId="0" applyFont="1" applyFill="1" applyBorder="1" applyAlignment="1">
      <alignment horizontal="center" vertical="center"/>
    </xf>
    <xf numFmtId="164" fontId="17" fillId="3" borderId="2" xfId="1" applyNumberFormat="1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7" fillId="3" borderId="3" xfId="2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center" vertical="center"/>
    </xf>
    <xf numFmtId="0" fontId="14" fillId="2" borderId="0" xfId="2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734786</xdr:colOff>
      <xdr:row>53</xdr:row>
      <xdr:rowOff>4</xdr:rowOff>
    </xdr:from>
    <xdr:to>
      <xdr:col>10</xdr:col>
      <xdr:colOff>1360714</xdr:colOff>
      <xdr:row>62</xdr:row>
      <xdr:rowOff>149679</xdr:rowOff>
    </xdr:to>
    <xdr:grpSp>
      <xdr:nvGrpSpPr>
        <xdr:cNvPr id="4" name="2 Grupo">
          <a:extLst>
            <a:ext uri="{FF2B5EF4-FFF2-40B4-BE49-F238E27FC236}">
              <a16:creationId xmlns="" xmlns:a16="http://schemas.microsoft.com/office/drawing/2014/main" id="{549E1B5A-8BE5-4198-879D-8ED50F04B3FB}"/>
            </a:ext>
          </a:extLst>
        </xdr:cNvPr>
        <xdr:cNvGrpSpPr>
          <a:grpSpLocks/>
        </xdr:cNvGrpSpPr>
      </xdr:nvGrpSpPr>
      <xdr:grpSpPr bwMode="auto">
        <a:xfrm>
          <a:off x="966107" y="12491361"/>
          <a:ext cx="16383000" cy="1483175"/>
          <a:chOff x="3563413" y="30792435"/>
          <a:chExt cx="6595030" cy="924300"/>
        </a:xfrm>
      </xdr:grpSpPr>
      <xdr:sp macro="" textlink="">
        <xdr:nvSpPr>
          <xdr:cNvPr id="5" name="2 CuadroTexto">
            <a:extLst>
              <a:ext uri="{FF2B5EF4-FFF2-40B4-BE49-F238E27FC236}">
                <a16:creationId xmlns="" xmlns:a16="http://schemas.microsoft.com/office/drawing/2014/main" id="{C549D216-1672-46C6-873B-5D91C682C8A8}"/>
              </a:ext>
            </a:extLst>
          </xdr:cNvPr>
          <xdr:cNvSpPr txBox="1"/>
        </xdr:nvSpPr>
        <xdr:spPr>
          <a:xfrm>
            <a:off x="3563413" y="30792435"/>
            <a:ext cx="3125906" cy="92430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__</a:t>
            </a:r>
            <a:r>
              <a:rPr lang="es-MX" sz="1400"/>
              <a:t>______________________________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es-MX" sz="1400" b="1">
                <a:solidFill>
                  <a:schemeClr val="tx1"/>
                </a:solidFill>
                <a:latin typeface="+mn-lt"/>
                <a:ea typeface="+mn-ea"/>
                <a:cs typeface="+mn-cs"/>
              </a:rPr>
              <a:t>L.A.P.</a:t>
            </a:r>
            <a:r>
              <a:rPr lang="es-MX" sz="1400" b="1" baseline="0">
                <a:solidFill>
                  <a:schemeClr val="tx1"/>
                </a:solidFill>
                <a:latin typeface="+mn-lt"/>
                <a:ea typeface="+mn-ea"/>
                <a:cs typeface="+mn-cs"/>
              </a:rPr>
              <a:t> KATHIA MARES RAMÍREZ</a:t>
            </a:r>
            <a:endParaRPr lang="es-MX" sz="1400" b="1">
              <a:solidFill>
                <a:schemeClr val="tx1"/>
              </a:solidFill>
              <a:latin typeface="+mn-lt"/>
              <a:ea typeface="+mn-ea"/>
              <a:cs typeface="+mn-cs"/>
            </a:endParaRPr>
          </a:p>
          <a:p>
            <a:pPr algn="ctr"/>
            <a:r>
              <a:rPr lang="es-MX" sz="1400" b="1"/>
              <a:t>DIRECTORA DE ADMINISTRACIÓN DE</a:t>
            </a:r>
          </a:p>
          <a:p>
            <a:pPr algn="ctr"/>
            <a:r>
              <a:rPr lang="es-MX" sz="1400" b="1"/>
              <a:t>FINANCIAMIENTOS</a:t>
            </a: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="" xmlns:a16="http://schemas.microsoft.com/office/drawing/2014/main" id="{62F603B4-8639-4BBA-9042-87225C3722D9}"/>
              </a:ext>
            </a:extLst>
          </xdr:cNvPr>
          <xdr:cNvSpPr txBox="1"/>
        </xdr:nvSpPr>
        <xdr:spPr>
          <a:xfrm>
            <a:off x="7047009" y="30802623"/>
            <a:ext cx="3111434" cy="75629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pPr algn="ctr"/>
            <a:r>
              <a:rPr lang="es-MX" sz="1400" baseline="0"/>
              <a:t> </a:t>
            </a:r>
            <a:r>
              <a:rPr lang="es-MX" sz="1400"/>
              <a:t>____________________________________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LIC. JALIM BULOS KURI</a:t>
            </a:r>
          </a:p>
          <a:p>
            <a:pPr algn="ctr" eaLnBrk="1" fontAlgn="auto" latinLnBrk="0" hangingPunct="1"/>
            <a:r>
              <a:rPr lang="es-MX" sz="14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DIRECTOR GENERAL</a:t>
            </a:r>
            <a:endParaRPr lang="es-MX" sz="1400">
              <a:effectLst/>
            </a:endParaRPr>
          </a:p>
        </xdr:txBody>
      </xdr:sp>
    </xdr:grpSp>
    <xdr:clientData/>
  </xdr:twoCellAnchor>
  <xdr:twoCellAnchor editAs="oneCell">
    <xdr:from>
      <xdr:col>2</xdr:col>
      <xdr:colOff>544285</xdr:colOff>
      <xdr:row>0</xdr:row>
      <xdr:rowOff>449036</xdr:rowOff>
    </xdr:from>
    <xdr:to>
      <xdr:col>3</xdr:col>
      <xdr:colOff>462642</xdr:colOff>
      <xdr:row>3</xdr:row>
      <xdr:rowOff>108690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A3A3DE3B-EC21-4027-BF80-4EBA7BF1F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606" y="449036"/>
          <a:ext cx="1496786" cy="598547"/>
        </a:xfrm>
        <a:prstGeom prst="rect">
          <a:avLst/>
        </a:prstGeom>
      </xdr:spPr>
    </xdr:pic>
    <xdr:clientData/>
  </xdr:twoCellAnchor>
  <xdr:twoCellAnchor editAs="oneCell">
    <xdr:from>
      <xdr:col>9</xdr:col>
      <xdr:colOff>734786</xdr:colOff>
      <xdr:row>0</xdr:row>
      <xdr:rowOff>380999</xdr:rowOff>
    </xdr:from>
    <xdr:to>
      <xdr:col>10</xdr:col>
      <xdr:colOff>435428</xdr:colOff>
      <xdr:row>4</xdr:row>
      <xdr:rowOff>54429</xdr:rowOff>
    </xdr:to>
    <xdr:pic>
      <xdr:nvPicPr>
        <xdr:cNvPr id="8" name="Picture 1523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591" t="14769" r="18359" b="11292"/>
        <a:stretch>
          <a:fillRect/>
        </a:stretch>
      </xdr:blipFill>
      <xdr:spPr bwMode="auto">
        <a:xfrm>
          <a:off x="15212786" y="380999"/>
          <a:ext cx="1211035" cy="8436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66"/>
  <sheetViews>
    <sheetView tabSelected="1" view="pageLayout" topLeftCell="D1" zoomScale="70" zoomScaleNormal="100" zoomScaleSheetLayoutView="70" zoomScalePageLayoutView="70" workbookViewId="0">
      <selection activeCell="I1" sqref="I1"/>
    </sheetView>
  </sheetViews>
  <sheetFormatPr baseColWidth="10" defaultColWidth="0" defaultRowHeight="15" zeroHeight="1" x14ac:dyDescent="0.25"/>
  <cols>
    <col min="1" max="1" width="0.7109375" customWidth="1"/>
    <col min="2" max="2" width="2.42578125" customWidth="1"/>
    <col min="3" max="3" width="22" customWidth="1"/>
    <col min="4" max="4" width="54.42578125" customWidth="1"/>
    <col min="5" max="6" width="21" customWidth="1"/>
    <col min="7" max="7" width="4.85546875" customWidth="1"/>
    <col min="8" max="8" width="11.42578125" customWidth="1"/>
    <col min="9" max="9" width="64.140625" customWidth="1"/>
    <col min="10" max="11" width="21" customWidth="1"/>
    <col min="12" max="12" width="3.7109375" customWidth="1"/>
    <col min="13" max="13" width="4.5703125" customWidth="1"/>
    <col min="14" max="256" width="11.42578125" hidden="1"/>
    <col min="257" max="257" width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7.5" customHeight="1" x14ac:dyDescent="0.25"/>
    <row r="2" spans="1:12" s="7" customFormat="1" ht="18" x14ac:dyDescent="0.25">
      <c r="B2" s="8"/>
      <c r="C2" s="9"/>
      <c r="D2" s="50"/>
      <c r="E2" s="50"/>
      <c r="F2" s="50"/>
      <c r="G2" s="50"/>
      <c r="H2" s="50"/>
      <c r="I2" s="50"/>
      <c r="J2" s="50"/>
      <c r="K2" s="9"/>
      <c r="L2" s="9"/>
    </row>
    <row r="3" spans="1:12" s="7" customFormat="1" ht="18" x14ac:dyDescent="0.25">
      <c r="C3" s="10"/>
      <c r="D3" s="50" t="s">
        <v>59</v>
      </c>
      <c r="E3" s="50"/>
      <c r="F3" s="50"/>
      <c r="G3" s="50"/>
      <c r="H3" s="50"/>
      <c r="I3" s="50"/>
      <c r="J3" s="50"/>
      <c r="K3" s="10"/>
      <c r="L3" s="10"/>
    </row>
    <row r="4" spans="1:12" s="7" customFormat="1" ht="18" x14ac:dyDescent="0.25">
      <c r="C4" s="10"/>
      <c r="D4" s="50" t="s">
        <v>0</v>
      </c>
      <c r="E4" s="50"/>
      <c r="F4" s="50"/>
      <c r="G4" s="50"/>
      <c r="H4" s="50"/>
      <c r="I4" s="50"/>
      <c r="J4" s="50"/>
      <c r="K4" s="10"/>
      <c r="L4" s="10"/>
    </row>
    <row r="5" spans="1:12" s="7" customFormat="1" ht="18" x14ac:dyDescent="0.25">
      <c r="C5" s="10"/>
      <c r="D5" s="50" t="s">
        <v>60</v>
      </c>
      <c r="E5" s="50"/>
      <c r="F5" s="50"/>
      <c r="G5" s="50"/>
      <c r="H5" s="50"/>
      <c r="I5" s="50"/>
      <c r="J5" s="50"/>
      <c r="K5" s="10"/>
      <c r="L5" s="10"/>
    </row>
    <row r="6" spans="1:12" s="11" customFormat="1" ht="18" x14ac:dyDescent="0.25">
      <c r="A6" s="7"/>
      <c r="C6" s="12"/>
      <c r="D6" s="51" t="s">
        <v>1</v>
      </c>
      <c r="E6" s="51"/>
      <c r="F6" s="51"/>
      <c r="G6" s="51"/>
      <c r="H6" s="51"/>
      <c r="I6" s="51"/>
      <c r="J6" s="51"/>
      <c r="K6" s="12"/>
      <c r="L6" s="8"/>
    </row>
    <row r="7" spans="1:12" s="44" customFormat="1" ht="30.75" customHeight="1" x14ac:dyDescent="0.3">
      <c r="B7" s="45"/>
      <c r="C7" s="49" t="s">
        <v>2</v>
      </c>
      <c r="D7" s="49"/>
      <c r="E7" s="46">
        <v>2022</v>
      </c>
      <c r="F7" s="46">
        <v>2021</v>
      </c>
      <c r="G7" s="47"/>
      <c r="H7" s="49" t="s">
        <v>2</v>
      </c>
      <c r="I7" s="49"/>
      <c r="J7" s="46">
        <v>2022</v>
      </c>
      <c r="K7" s="46">
        <v>2021</v>
      </c>
      <c r="L7" s="48"/>
    </row>
    <row r="8" spans="1:12" s="7" customFormat="1" ht="15.75" x14ac:dyDescent="0.25">
      <c r="B8" s="13"/>
      <c r="C8" s="54" t="s">
        <v>3</v>
      </c>
      <c r="D8" s="54"/>
      <c r="E8" s="14"/>
      <c r="F8" s="14"/>
      <c r="G8" s="15"/>
      <c r="H8" s="54" t="s">
        <v>4</v>
      </c>
      <c r="I8" s="54"/>
      <c r="J8" s="14"/>
      <c r="K8" s="14"/>
      <c r="L8" s="16"/>
    </row>
    <row r="9" spans="1:12" s="7" customFormat="1" ht="15.75" x14ac:dyDescent="0.25">
      <c r="B9" s="17"/>
      <c r="C9" s="55" t="s">
        <v>5</v>
      </c>
      <c r="D9" s="55"/>
      <c r="E9" s="18">
        <f>SUM(E10:E17)</f>
        <v>326143.09999999998</v>
      </c>
      <c r="F9" s="18">
        <f>SUM(F10:F17)</f>
        <v>617009.32999999996</v>
      </c>
      <c r="G9" s="15"/>
      <c r="H9" s="54" t="s">
        <v>6</v>
      </c>
      <c r="I9" s="54"/>
      <c r="J9" s="18">
        <f>SUM(J10:J12)</f>
        <v>189468.75</v>
      </c>
      <c r="K9" s="18">
        <f>SUM(K10:K12)</f>
        <v>393714.01</v>
      </c>
      <c r="L9" s="19"/>
    </row>
    <row r="10" spans="1:12" s="24" customFormat="1" ht="15.75" x14ac:dyDescent="0.25">
      <c r="A10" s="7"/>
      <c r="B10" s="20"/>
      <c r="C10" s="52" t="s">
        <v>7</v>
      </c>
      <c r="D10" s="52"/>
      <c r="E10" s="21">
        <v>0</v>
      </c>
      <c r="F10" s="21">
        <v>0</v>
      </c>
      <c r="G10" s="22"/>
      <c r="H10" s="52" t="s">
        <v>8</v>
      </c>
      <c r="I10" s="52"/>
      <c r="J10" s="21">
        <v>0</v>
      </c>
      <c r="K10" s="21">
        <v>0</v>
      </c>
      <c r="L10" s="23"/>
    </row>
    <row r="11" spans="1:12" s="24" customFormat="1" ht="15.75" x14ac:dyDescent="0.25">
      <c r="A11" s="7"/>
      <c r="B11" s="20"/>
      <c r="C11" s="52" t="s">
        <v>9</v>
      </c>
      <c r="D11" s="52"/>
      <c r="E11" s="21">
        <v>0</v>
      </c>
      <c r="F11" s="21">
        <v>0</v>
      </c>
      <c r="G11" s="22"/>
      <c r="H11" s="52" t="s">
        <v>10</v>
      </c>
      <c r="I11" s="52"/>
      <c r="J11" s="21">
        <v>23141.45</v>
      </c>
      <c r="K11" s="21">
        <v>36237.629999999997</v>
      </c>
      <c r="L11" s="23"/>
    </row>
    <row r="12" spans="1:12" s="24" customFormat="1" ht="15.75" x14ac:dyDescent="0.25">
      <c r="A12" s="7"/>
      <c r="B12" s="20"/>
      <c r="C12" s="52" t="s">
        <v>11</v>
      </c>
      <c r="D12" s="52"/>
      <c r="E12" s="21">
        <v>0</v>
      </c>
      <c r="F12" s="21">
        <v>0</v>
      </c>
      <c r="G12" s="22"/>
      <c r="H12" s="52" t="s">
        <v>12</v>
      </c>
      <c r="I12" s="52"/>
      <c r="J12" s="21">
        <v>166327.29999999999</v>
      </c>
      <c r="K12" s="21">
        <v>357476.38</v>
      </c>
      <c r="L12" s="23"/>
    </row>
    <row r="13" spans="1:12" s="24" customFormat="1" ht="15.75" x14ac:dyDescent="0.25">
      <c r="A13" s="7"/>
      <c r="B13" s="20"/>
      <c r="C13" s="52" t="s">
        <v>13</v>
      </c>
      <c r="D13" s="52"/>
      <c r="E13" s="21">
        <v>0</v>
      </c>
      <c r="F13" s="21">
        <v>0</v>
      </c>
      <c r="G13" s="22"/>
      <c r="H13" s="25"/>
      <c r="I13" s="26"/>
      <c r="J13" s="27"/>
      <c r="K13" s="27"/>
      <c r="L13" s="23"/>
    </row>
    <row r="14" spans="1:12" s="24" customFormat="1" ht="15.75" x14ac:dyDescent="0.25">
      <c r="A14" s="7"/>
      <c r="B14" s="20"/>
      <c r="C14" s="52" t="s">
        <v>14</v>
      </c>
      <c r="D14" s="52"/>
      <c r="E14" s="21">
        <v>0</v>
      </c>
      <c r="F14" s="21">
        <v>0</v>
      </c>
      <c r="G14" s="22"/>
      <c r="H14" s="53" t="s">
        <v>15</v>
      </c>
      <c r="I14" s="53"/>
      <c r="J14" s="28">
        <f>SUM(J15:J23)</f>
        <v>0</v>
      </c>
      <c r="K14" s="28">
        <f>SUM(K15:K23)</f>
        <v>0</v>
      </c>
      <c r="L14" s="23"/>
    </row>
    <row r="15" spans="1:12" s="24" customFormat="1" ht="15.75" x14ac:dyDescent="0.25">
      <c r="A15" s="7"/>
      <c r="B15" s="20"/>
      <c r="C15" s="52" t="s">
        <v>16</v>
      </c>
      <c r="D15" s="52"/>
      <c r="E15" s="21">
        <v>0</v>
      </c>
      <c r="F15" s="21">
        <v>0</v>
      </c>
      <c r="G15" s="22"/>
      <c r="H15" s="52" t="s">
        <v>17</v>
      </c>
      <c r="I15" s="52"/>
      <c r="J15" s="21">
        <v>0</v>
      </c>
      <c r="K15" s="21">
        <v>0</v>
      </c>
      <c r="L15" s="23"/>
    </row>
    <row r="16" spans="1:12" s="24" customFormat="1" ht="15.75" x14ac:dyDescent="0.25">
      <c r="A16" s="7"/>
      <c r="B16" s="20"/>
      <c r="C16" s="52" t="s">
        <v>18</v>
      </c>
      <c r="D16" s="52"/>
      <c r="E16" s="21">
        <v>326143.09999999998</v>
      </c>
      <c r="F16" s="21">
        <v>617009.32999999996</v>
      </c>
      <c r="G16" s="22"/>
      <c r="H16" s="52" t="s">
        <v>19</v>
      </c>
      <c r="I16" s="52"/>
      <c r="J16" s="21">
        <v>0</v>
      </c>
      <c r="K16" s="21">
        <v>0</v>
      </c>
      <c r="L16" s="23"/>
    </row>
    <row r="17" spans="1:12" s="24" customFormat="1" ht="26.25" customHeight="1" x14ac:dyDescent="0.25">
      <c r="A17" s="7"/>
      <c r="B17" s="20"/>
      <c r="C17" s="52"/>
      <c r="D17" s="52"/>
      <c r="E17" s="29"/>
      <c r="F17" s="29"/>
      <c r="G17" s="22"/>
      <c r="H17" s="52" t="s">
        <v>20</v>
      </c>
      <c r="I17" s="52"/>
      <c r="J17" s="21">
        <v>0</v>
      </c>
      <c r="K17" s="21">
        <v>0</v>
      </c>
      <c r="L17" s="23"/>
    </row>
    <row r="18" spans="1:12" s="24" customFormat="1" ht="15.75" x14ac:dyDescent="0.25">
      <c r="A18" s="7"/>
      <c r="B18" s="17"/>
      <c r="C18" s="25"/>
      <c r="D18" s="26"/>
      <c r="E18" s="27"/>
      <c r="F18" s="27"/>
      <c r="G18" s="22"/>
      <c r="H18" s="52" t="s">
        <v>21</v>
      </c>
      <c r="I18" s="52"/>
      <c r="J18" s="21">
        <v>0</v>
      </c>
      <c r="K18" s="21">
        <v>0</v>
      </c>
      <c r="L18" s="23"/>
    </row>
    <row r="19" spans="1:12" s="24" customFormat="1" ht="37.5" customHeight="1" x14ac:dyDescent="0.25">
      <c r="A19" s="7"/>
      <c r="B19" s="17"/>
      <c r="C19" s="56" t="s">
        <v>22</v>
      </c>
      <c r="D19" s="56"/>
      <c r="E19" s="28">
        <f>SUM(E20:E21)</f>
        <v>211548</v>
      </c>
      <c r="F19" s="28">
        <f>SUM(F20:F21)</f>
        <v>391928.5</v>
      </c>
      <c r="G19" s="22"/>
      <c r="H19" s="52" t="s">
        <v>23</v>
      </c>
      <c r="I19" s="52"/>
      <c r="J19" s="21">
        <v>0</v>
      </c>
      <c r="K19" s="21">
        <v>0</v>
      </c>
      <c r="L19" s="23"/>
    </row>
    <row r="20" spans="1:12" s="24" customFormat="1" ht="33" customHeight="1" x14ac:dyDescent="0.25">
      <c r="A20" s="7"/>
      <c r="B20" s="20"/>
      <c r="C20" s="52" t="s">
        <v>24</v>
      </c>
      <c r="D20" s="52"/>
      <c r="E20" s="30">
        <v>0</v>
      </c>
      <c r="F20" s="30">
        <v>0</v>
      </c>
      <c r="G20" s="22"/>
      <c r="H20" s="52" t="s">
        <v>25</v>
      </c>
      <c r="I20" s="52"/>
      <c r="J20" s="21">
        <v>0</v>
      </c>
      <c r="K20" s="21">
        <v>0</v>
      </c>
      <c r="L20" s="23"/>
    </row>
    <row r="21" spans="1:12" s="24" customFormat="1" ht="32.25" customHeight="1" x14ac:dyDescent="0.25">
      <c r="A21" s="7"/>
      <c r="B21" s="20"/>
      <c r="C21" s="52" t="s">
        <v>26</v>
      </c>
      <c r="D21" s="52"/>
      <c r="E21" s="21">
        <v>211548</v>
      </c>
      <c r="F21" s="21">
        <v>391928.5</v>
      </c>
      <c r="G21" s="22"/>
      <c r="H21" s="52" t="s">
        <v>27</v>
      </c>
      <c r="I21" s="52"/>
      <c r="J21" s="21">
        <v>0</v>
      </c>
      <c r="K21" s="21">
        <v>0</v>
      </c>
      <c r="L21" s="23"/>
    </row>
    <row r="22" spans="1:12" s="24" customFormat="1" ht="15.75" x14ac:dyDescent="0.25">
      <c r="A22" s="7"/>
      <c r="B22" s="17"/>
      <c r="C22" s="25"/>
      <c r="D22" s="26"/>
      <c r="E22" s="27"/>
      <c r="F22" s="27"/>
      <c r="G22" s="22"/>
      <c r="H22" s="52" t="s">
        <v>28</v>
      </c>
      <c r="I22" s="52"/>
      <c r="J22" s="21">
        <v>0</v>
      </c>
      <c r="K22" s="21">
        <v>0</v>
      </c>
      <c r="L22" s="23"/>
    </row>
    <row r="23" spans="1:12" s="24" customFormat="1" ht="15" customHeight="1" x14ac:dyDescent="0.25">
      <c r="A23" s="7"/>
      <c r="B23" s="20"/>
      <c r="C23" s="56" t="s">
        <v>29</v>
      </c>
      <c r="D23" s="56"/>
      <c r="E23" s="28">
        <f>SUM(E24:E28)</f>
        <v>68764.95</v>
      </c>
      <c r="F23" s="28">
        <f>SUM(F24:F28)</f>
        <v>0</v>
      </c>
      <c r="G23" s="22"/>
      <c r="H23" s="52" t="s">
        <v>30</v>
      </c>
      <c r="I23" s="52"/>
      <c r="J23" s="21">
        <v>0</v>
      </c>
      <c r="K23" s="21">
        <v>0</v>
      </c>
      <c r="L23" s="23"/>
    </row>
    <row r="24" spans="1:12" s="24" customFormat="1" ht="15.75" x14ac:dyDescent="0.25">
      <c r="A24" s="7"/>
      <c r="B24" s="20"/>
      <c r="C24" s="52" t="s">
        <v>31</v>
      </c>
      <c r="D24" s="52"/>
      <c r="E24" s="21">
        <v>68764.95</v>
      </c>
      <c r="F24" s="21">
        <v>0</v>
      </c>
      <c r="G24" s="22"/>
      <c r="H24" s="25"/>
      <c r="I24" s="26"/>
      <c r="J24" s="27"/>
      <c r="K24" s="27"/>
      <c r="L24" s="23"/>
    </row>
    <row r="25" spans="1:12" s="24" customFormat="1" ht="15" customHeight="1" x14ac:dyDescent="0.25">
      <c r="A25" s="7"/>
      <c r="B25" s="20"/>
      <c r="C25" s="52" t="s">
        <v>32</v>
      </c>
      <c r="D25" s="52"/>
      <c r="E25" s="21">
        <v>0</v>
      </c>
      <c r="F25" s="21">
        <v>0</v>
      </c>
      <c r="G25" s="22"/>
      <c r="H25" s="56" t="s">
        <v>33</v>
      </c>
      <c r="I25" s="56"/>
      <c r="J25" s="28">
        <f>SUM(J26:J28)</f>
        <v>0</v>
      </c>
      <c r="K25" s="28">
        <f>SUM(K26:K28)</f>
        <v>0</v>
      </c>
      <c r="L25" s="23"/>
    </row>
    <row r="26" spans="1:12" s="24" customFormat="1" ht="15" customHeight="1" x14ac:dyDescent="0.25">
      <c r="A26" s="7"/>
      <c r="B26" s="20"/>
      <c r="C26" s="52" t="s">
        <v>34</v>
      </c>
      <c r="D26" s="52"/>
      <c r="E26" s="21">
        <v>0</v>
      </c>
      <c r="F26" s="21">
        <v>0</v>
      </c>
      <c r="G26" s="22"/>
      <c r="H26" s="52" t="s">
        <v>35</v>
      </c>
      <c r="I26" s="52"/>
      <c r="J26" s="21">
        <v>0</v>
      </c>
      <c r="K26" s="21">
        <v>0</v>
      </c>
      <c r="L26" s="23"/>
    </row>
    <row r="27" spans="1:12" s="24" customFormat="1" ht="15" customHeight="1" x14ac:dyDescent="0.25">
      <c r="A27" s="7"/>
      <c r="B27" s="20"/>
      <c r="C27" s="52" t="s">
        <v>36</v>
      </c>
      <c r="D27" s="52"/>
      <c r="E27" s="21">
        <v>0</v>
      </c>
      <c r="F27" s="21">
        <v>0</v>
      </c>
      <c r="G27" s="22"/>
      <c r="H27" s="52" t="s">
        <v>37</v>
      </c>
      <c r="I27" s="52"/>
      <c r="J27" s="21">
        <v>0</v>
      </c>
      <c r="K27" s="21">
        <v>0</v>
      </c>
      <c r="L27" s="23"/>
    </row>
    <row r="28" spans="1:12" s="24" customFormat="1" ht="15" customHeight="1" x14ac:dyDescent="0.25">
      <c r="A28" s="7"/>
      <c r="B28" s="20"/>
      <c r="C28" s="52" t="s">
        <v>38</v>
      </c>
      <c r="D28" s="52"/>
      <c r="E28" s="21">
        <v>0</v>
      </c>
      <c r="F28" s="21">
        <v>0</v>
      </c>
      <c r="G28" s="22"/>
      <c r="H28" s="52" t="s">
        <v>39</v>
      </c>
      <c r="I28" s="52"/>
      <c r="J28" s="21">
        <v>0</v>
      </c>
      <c r="K28" s="21">
        <v>0</v>
      </c>
      <c r="L28" s="23"/>
    </row>
    <row r="29" spans="1:12" s="24" customFormat="1" ht="15.75" x14ac:dyDescent="0.25">
      <c r="A29" s="7"/>
      <c r="B29" s="17"/>
      <c r="C29" s="25"/>
      <c r="D29" s="31"/>
      <c r="E29" s="32"/>
      <c r="F29" s="32"/>
      <c r="G29" s="22"/>
      <c r="H29" s="25"/>
      <c r="I29" s="26"/>
      <c r="J29" s="27"/>
      <c r="K29" s="27"/>
      <c r="L29" s="23"/>
    </row>
    <row r="30" spans="1:12" s="24" customFormat="1" ht="15.75" x14ac:dyDescent="0.25">
      <c r="A30" s="7"/>
      <c r="B30" s="33"/>
      <c r="C30" s="56" t="s">
        <v>40</v>
      </c>
      <c r="D30" s="56"/>
      <c r="E30" s="28">
        <f>E9+E19+E23</f>
        <v>606456.04999999993</v>
      </c>
      <c r="F30" s="28">
        <f>F9+F19+F23</f>
        <v>1008937.83</v>
      </c>
      <c r="G30" s="34"/>
      <c r="H30" s="53" t="s">
        <v>41</v>
      </c>
      <c r="I30" s="53"/>
      <c r="J30" s="35">
        <f>SUM(J31:J35)</f>
        <v>0</v>
      </c>
      <c r="K30" s="35">
        <f>SUM(K31:K35)</f>
        <v>0</v>
      </c>
      <c r="L30" s="23"/>
    </row>
    <row r="31" spans="1:12" s="24" customFormat="1" ht="15.75" x14ac:dyDescent="0.25">
      <c r="A31" s="7"/>
      <c r="B31" s="17"/>
      <c r="C31" s="57"/>
      <c r="D31" s="57"/>
      <c r="E31" s="32"/>
      <c r="F31" s="32"/>
      <c r="G31" s="22"/>
      <c r="H31" s="52" t="s">
        <v>42</v>
      </c>
      <c r="I31" s="52"/>
      <c r="J31" s="21">
        <v>0</v>
      </c>
      <c r="K31" s="21">
        <v>0</v>
      </c>
      <c r="L31" s="23"/>
    </row>
    <row r="32" spans="1:12" s="24" customFormat="1" ht="15.75" x14ac:dyDescent="0.25">
      <c r="A32" s="7"/>
      <c r="B32" s="36"/>
      <c r="C32" s="22"/>
      <c r="D32" s="22"/>
      <c r="E32" s="22"/>
      <c r="F32" s="22"/>
      <c r="G32" s="22"/>
      <c r="H32" s="52" t="s">
        <v>43</v>
      </c>
      <c r="I32" s="52"/>
      <c r="J32" s="21">
        <v>0</v>
      </c>
      <c r="K32" s="21">
        <v>0</v>
      </c>
      <c r="L32" s="23"/>
    </row>
    <row r="33" spans="1:12" s="24" customFormat="1" ht="15.75" x14ac:dyDescent="0.25">
      <c r="A33" s="7"/>
      <c r="B33" s="36"/>
      <c r="C33" s="22"/>
      <c r="D33" s="22"/>
      <c r="E33" s="22"/>
      <c r="F33" s="22"/>
      <c r="G33" s="22"/>
      <c r="H33" s="52" t="s">
        <v>44</v>
      </c>
      <c r="I33" s="52"/>
      <c r="J33" s="21">
        <v>0</v>
      </c>
      <c r="K33" s="21">
        <v>0</v>
      </c>
      <c r="L33" s="23"/>
    </row>
    <row r="34" spans="1:12" s="24" customFormat="1" ht="15.75" x14ac:dyDescent="0.25">
      <c r="A34" s="7"/>
      <c r="B34" s="36"/>
      <c r="C34" s="22"/>
      <c r="D34" s="22"/>
      <c r="E34" s="22"/>
      <c r="F34" s="22"/>
      <c r="G34" s="22"/>
      <c r="H34" s="52" t="s">
        <v>45</v>
      </c>
      <c r="I34" s="52"/>
      <c r="J34" s="21">
        <v>0</v>
      </c>
      <c r="K34" s="21">
        <v>0</v>
      </c>
      <c r="L34" s="23"/>
    </row>
    <row r="35" spans="1:12" s="24" customFormat="1" ht="15.75" x14ac:dyDescent="0.25">
      <c r="A35" s="7"/>
      <c r="B35" s="36"/>
      <c r="C35" s="22"/>
      <c r="D35" s="22"/>
      <c r="E35" s="22"/>
      <c r="F35" s="22"/>
      <c r="G35" s="22"/>
      <c r="H35" s="52" t="s">
        <v>46</v>
      </c>
      <c r="I35" s="52"/>
      <c r="J35" s="21">
        <v>0</v>
      </c>
      <c r="K35" s="21">
        <v>0</v>
      </c>
      <c r="L35" s="23"/>
    </row>
    <row r="36" spans="1:12" s="24" customFormat="1" ht="15.75" x14ac:dyDescent="0.25">
      <c r="A36" s="7"/>
      <c r="B36" s="36"/>
      <c r="C36" s="22"/>
      <c r="D36" s="22"/>
      <c r="E36" s="22"/>
      <c r="F36" s="22"/>
      <c r="G36" s="22"/>
      <c r="H36" s="25"/>
      <c r="I36" s="26"/>
      <c r="J36" s="27"/>
      <c r="K36" s="27"/>
      <c r="L36" s="23"/>
    </row>
    <row r="37" spans="1:12" s="24" customFormat="1" ht="15.75" x14ac:dyDescent="0.25">
      <c r="A37" s="7"/>
      <c r="B37" s="36"/>
      <c r="C37" s="22"/>
      <c r="D37" s="22"/>
      <c r="E37" s="22"/>
      <c r="F37" s="22"/>
      <c r="G37" s="22"/>
      <c r="H37" s="56" t="s">
        <v>47</v>
      </c>
      <c r="I37" s="56"/>
      <c r="J37" s="35">
        <f>SUM(J38:J43)</f>
        <v>0</v>
      </c>
      <c r="K37" s="35">
        <f>SUM(K38:K43)</f>
        <v>119524.21</v>
      </c>
      <c r="L37" s="23"/>
    </row>
    <row r="38" spans="1:12" s="24" customFormat="1" ht="15.75" x14ac:dyDescent="0.25">
      <c r="A38" s="7"/>
      <c r="B38" s="36"/>
      <c r="C38" s="22"/>
      <c r="D38" s="22"/>
      <c r="E38" s="22"/>
      <c r="F38" s="22"/>
      <c r="G38" s="22"/>
      <c r="H38" s="52" t="s">
        <v>48</v>
      </c>
      <c r="I38" s="52"/>
      <c r="J38" s="21">
        <v>0</v>
      </c>
      <c r="K38" s="21">
        <v>119524.21</v>
      </c>
      <c r="L38" s="23"/>
    </row>
    <row r="39" spans="1:12" s="24" customFormat="1" ht="15.75" x14ac:dyDescent="0.25">
      <c r="A39" s="7"/>
      <c r="B39" s="36"/>
      <c r="C39" s="22"/>
      <c r="D39" s="22"/>
      <c r="E39" s="22"/>
      <c r="F39" s="22"/>
      <c r="G39" s="22"/>
      <c r="H39" s="52" t="s">
        <v>49</v>
      </c>
      <c r="I39" s="52"/>
      <c r="J39" s="21">
        <v>0</v>
      </c>
      <c r="K39" s="21">
        <v>0</v>
      </c>
      <c r="L39" s="23"/>
    </row>
    <row r="40" spans="1:12" s="24" customFormat="1" ht="15.75" x14ac:dyDescent="0.25">
      <c r="A40" s="7"/>
      <c r="B40" s="36"/>
      <c r="C40" s="22"/>
      <c r="D40" s="22"/>
      <c r="E40" s="22"/>
      <c r="F40" s="22"/>
      <c r="G40" s="22"/>
      <c r="H40" s="52" t="s">
        <v>50</v>
      </c>
      <c r="I40" s="52"/>
      <c r="J40" s="21">
        <v>0</v>
      </c>
      <c r="K40" s="21">
        <v>0</v>
      </c>
      <c r="L40" s="23"/>
    </row>
    <row r="41" spans="1:12" s="24" customFormat="1" ht="15.75" x14ac:dyDescent="0.25">
      <c r="A41" s="7"/>
      <c r="B41" s="36"/>
      <c r="C41" s="22"/>
      <c r="D41" s="22"/>
      <c r="E41" s="22"/>
      <c r="F41" s="22"/>
      <c r="G41" s="22"/>
      <c r="H41" s="52" t="s">
        <v>51</v>
      </c>
      <c r="I41" s="52"/>
      <c r="J41" s="21">
        <v>0</v>
      </c>
      <c r="K41" s="21">
        <v>0</v>
      </c>
      <c r="L41" s="23"/>
    </row>
    <row r="42" spans="1:12" s="24" customFormat="1" ht="15.75" x14ac:dyDescent="0.25">
      <c r="A42" s="7"/>
      <c r="B42" s="36"/>
      <c r="C42" s="22"/>
      <c r="D42" s="22"/>
      <c r="E42" s="22"/>
      <c r="F42" s="22"/>
      <c r="G42" s="22"/>
      <c r="H42" s="52" t="s">
        <v>52</v>
      </c>
      <c r="I42" s="52"/>
      <c r="J42" s="21">
        <v>0</v>
      </c>
      <c r="K42" s="21">
        <v>0</v>
      </c>
      <c r="L42" s="23"/>
    </row>
    <row r="43" spans="1:12" s="24" customFormat="1" ht="15.75" x14ac:dyDescent="0.25">
      <c r="A43" s="7"/>
      <c r="B43" s="36"/>
      <c r="C43" s="22"/>
      <c r="D43" s="22"/>
      <c r="E43" s="22"/>
      <c r="F43" s="22"/>
      <c r="G43" s="22"/>
      <c r="H43" s="52" t="s">
        <v>53</v>
      </c>
      <c r="I43" s="52"/>
      <c r="J43" s="21">
        <v>0</v>
      </c>
      <c r="K43" s="21">
        <v>0</v>
      </c>
      <c r="L43" s="23"/>
    </row>
    <row r="44" spans="1:12" s="24" customFormat="1" ht="15.75" x14ac:dyDescent="0.25">
      <c r="A44" s="7"/>
      <c r="B44" s="36"/>
      <c r="C44" s="22"/>
      <c r="D44" s="22"/>
      <c r="E44" s="22"/>
      <c r="F44" s="22"/>
      <c r="G44" s="22"/>
      <c r="H44" s="25"/>
      <c r="I44" s="26"/>
      <c r="J44" s="27"/>
      <c r="K44" s="27"/>
      <c r="L44" s="23"/>
    </row>
    <row r="45" spans="1:12" s="24" customFormat="1" ht="15.75" x14ac:dyDescent="0.25">
      <c r="A45" s="7"/>
      <c r="B45" s="36"/>
      <c r="C45" s="22"/>
      <c r="D45" s="22"/>
      <c r="E45" s="22"/>
      <c r="F45" s="22"/>
      <c r="G45" s="22"/>
      <c r="H45" s="56" t="s">
        <v>54</v>
      </c>
      <c r="I45" s="56"/>
      <c r="J45" s="35">
        <f>J46</f>
        <v>0</v>
      </c>
      <c r="K45" s="35">
        <f>K46</f>
        <v>0</v>
      </c>
      <c r="L45" s="23"/>
    </row>
    <row r="46" spans="1:12" s="24" customFormat="1" ht="15.75" x14ac:dyDescent="0.25">
      <c r="A46" s="7"/>
      <c r="B46" s="36"/>
      <c r="C46" s="22"/>
      <c r="D46" s="22"/>
      <c r="E46" s="22"/>
      <c r="F46" s="22"/>
      <c r="G46" s="22"/>
      <c r="H46" s="52" t="s">
        <v>55</v>
      </c>
      <c r="I46" s="52"/>
      <c r="J46" s="21">
        <v>0</v>
      </c>
      <c r="K46" s="21">
        <v>0</v>
      </c>
      <c r="L46" s="23"/>
    </row>
    <row r="47" spans="1:12" s="24" customFormat="1" ht="15.75" x14ac:dyDescent="0.25">
      <c r="A47" s="7"/>
      <c r="B47" s="36"/>
      <c r="C47" s="22"/>
      <c r="D47" s="22"/>
      <c r="E47" s="22"/>
      <c r="F47" s="22"/>
      <c r="G47" s="22"/>
      <c r="H47" s="25"/>
      <c r="I47" s="26"/>
      <c r="J47" s="27"/>
      <c r="K47" s="27"/>
      <c r="L47" s="23"/>
    </row>
    <row r="48" spans="1:12" s="24" customFormat="1" ht="15.75" x14ac:dyDescent="0.25">
      <c r="A48" s="7"/>
      <c r="B48" s="36"/>
      <c r="C48" s="22"/>
      <c r="D48" s="22"/>
      <c r="E48" s="22"/>
      <c r="F48" s="22"/>
      <c r="G48" s="22"/>
      <c r="H48" s="56" t="s">
        <v>56</v>
      </c>
      <c r="I48" s="56"/>
      <c r="J48" s="35">
        <f>J9+J14+J25+J30+J37+J45</f>
        <v>189468.75</v>
      </c>
      <c r="K48" s="35">
        <f>K9+K14+K25+K30+K37+K45</f>
        <v>513238.22000000003</v>
      </c>
      <c r="L48" s="37"/>
    </row>
    <row r="49" spans="1:12" s="24" customFormat="1" ht="15.75" x14ac:dyDescent="0.25">
      <c r="A49" s="7"/>
      <c r="B49" s="36"/>
      <c r="C49" s="22"/>
      <c r="D49" s="22"/>
      <c r="E49" s="22"/>
      <c r="F49" s="22"/>
      <c r="G49" s="22"/>
      <c r="H49" s="25"/>
      <c r="I49" s="25"/>
      <c r="J49" s="32"/>
      <c r="K49" s="32"/>
      <c r="L49" s="37"/>
    </row>
    <row r="50" spans="1:12" s="24" customFormat="1" ht="15.75" x14ac:dyDescent="0.25">
      <c r="A50" s="7"/>
      <c r="B50" s="36"/>
      <c r="C50" s="22"/>
      <c r="D50" s="22"/>
      <c r="E50" s="22"/>
      <c r="F50" s="22"/>
      <c r="G50" s="22"/>
      <c r="H50" s="53" t="s">
        <v>57</v>
      </c>
      <c r="I50" s="53"/>
      <c r="J50" s="35">
        <f>E30-J48</f>
        <v>416987.29999999993</v>
      </c>
      <c r="K50" s="35">
        <f>F30-K48</f>
        <v>495699.60999999993</v>
      </c>
      <c r="L50" s="37"/>
    </row>
    <row r="51" spans="1:12" s="24" customFormat="1" ht="15.75" x14ac:dyDescent="0.25">
      <c r="A51" s="7"/>
      <c r="B51" s="38"/>
      <c r="C51" s="39"/>
      <c r="D51" s="39"/>
      <c r="E51" s="39"/>
      <c r="F51" s="39"/>
      <c r="G51" s="39"/>
      <c r="H51" s="40"/>
      <c r="I51" s="40"/>
      <c r="J51" s="39"/>
      <c r="K51" s="39"/>
      <c r="L51" s="41"/>
    </row>
    <row r="52" spans="1:12" s="43" customFormat="1" ht="18.75" x14ac:dyDescent="0.3">
      <c r="A52" s="42"/>
      <c r="B52" s="42"/>
      <c r="C52" s="58" t="s">
        <v>58</v>
      </c>
      <c r="D52" s="58"/>
      <c r="E52" s="58"/>
      <c r="F52" s="58"/>
      <c r="G52" s="58"/>
      <c r="H52" s="58"/>
      <c r="I52" s="58"/>
      <c r="J52" s="58"/>
      <c r="K52" s="58"/>
    </row>
    <row r="53" spans="1:12" s="1" customFormat="1" ht="37.5" customHeight="1" x14ac:dyDescent="0.25">
      <c r="A53"/>
      <c r="B53"/>
      <c r="C53" s="2"/>
      <c r="D53" s="5"/>
      <c r="E53" s="4"/>
      <c r="F53" s="4"/>
      <c r="H53" s="3"/>
      <c r="I53" s="5"/>
      <c r="J53" s="4"/>
      <c r="K53" s="4"/>
    </row>
    <row r="54" spans="1:12" x14ac:dyDescent="0.25">
      <c r="E54" s="6"/>
    </row>
    <row r="55" spans="1:12" hidden="1" x14ac:dyDescent="0.25">
      <c r="E55" s="6"/>
    </row>
    <row r="56" spans="1:12" hidden="1" x14ac:dyDescent="0.25">
      <c r="E56" s="6"/>
    </row>
    <row r="57" spans="1:12" x14ac:dyDescent="0.25"/>
    <row r="58" spans="1:12" x14ac:dyDescent="0.25"/>
    <row r="59" spans="1:12" x14ac:dyDescent="0.25"/>
    <row r="60" spans="1:12" x14ac:dyDescent="0.25"/>
    <row r="61" spans="1:12" x14ac:dyDescent="0.25"/>
    <row r="62" spans="1:12" x14ac:dyDescent="0.25"/>
    <row r="63" spans="1:12" x14ac:dyDescent="0.25"/>
    <row r="64" spans="1:12" x14ac:dyDescent="0.25"/>
    <row r="65" x14ac:dyDescent="0.25"/>
    <row r="66" x14ac:dyDescent="0.25"/>
  </sheetData>
  <mergeCells count="65">
    <mergeCell ref="H50:I50"/>
    <mergeCell ref="C52:K52"/>
    <mergeCell ref="H41:I41"/>
    <mergeCell ref="H42:I42"/>
    <mergeCell ref="H43:I43"/>
    <mergeCell ref="H45:I45"/>
    <mergeCell ref="H46:I46"/>
    <mergeCell ref="H48:I48"/>
    <mergeCell ref="H40:I40"/>
    <mergeCell ref="C30:D30"/>
    <mergeCell ref="H30:I30"/>
    <mergeCell ref="C31:D31"/>
    <mergeCell ref="H31:I31"/>
    <mergeCell ref="H32:I32"/>
    <mergeCell ref="H33:I33"/>
    <mergeCell ref="H34:I34"/>
    <mergeCell ref="H35:I35"/>
    <mergeCell ref="H37:I37"/>
    <mergeCell ref="H38:I38"/>
    <mergeCell ref="H39:I39"/>
    <mergeCell ref="C26:D26"/>
    <mergeCell ref="H26:I26"/>
    <mergeCell ref="C27:D27"/>
    <mergeCell ref="H27:I27"/>
    <mergeCell ref="C28:D28"/>
    <mergeCell ref="H28:I28"/>
    <mergeCell ref="H22:I22"/>
    <mergeCell ref="C23:D23"/>
    <mergeCell ref="H23:I23"/>
    <mergeCell ref="C24:D24"/>
    <mergeCell ref="C25:D25"/>
    <mergeCell ref="H25:I25"/>
    <mergeCell ref="C21:D21"/>
    <mergeCell ref="H21:I21"/>
    <mergeCell ref="C15:D15"/>
    <mergeCell ref="H15:I15"/>
    <mergeCell ref="C16:D16"/>
    <mergeCell ref="H16:I16"/>
    <mergeCell ref="C17:D17"/>
    <mergeCell ref="H17:I17"/>
    <mergeCell ref="H18:I18"/>
    <mergeCell ref="C19:D19"/>
    <mergeCell ref="H19:I19"/>
    <mergeCell ref="C20:D20"/>
    <mergeCell ref="H20:I20"/>
    <mergeCell ref="C14:D14"/>
    <mergeCell ref="H14:I14"/>
    <mergeCell ref="C8:D8"/>
    <mergeCell ref="H8:I8"/>
    <mergeCell ref="C9:D9"/>
    <mergeCell ref="H9:I9"/>
    <mergeCell ref="C10:D10"/>
    <mergeCell ref="H10:I10"/>
    <mergeCell ref="C11:D11"/>
    <mergeCell ref="H11:I11"/>
    <mergeCell ref="C12:D12"/>
    <mergeCell ref="H12:I12"/>
    <mergeCell ref="C13:D13"/>
    <mergeCell ref="C7:D7"/>
    <mergeCell ref="H7:I7"/>
    <mergeCell ref="D2:J2"/>
    <mergeCell ref="D3:J3"/>
    <mergeCell ref="D4:J4"/>
    <mergeCell ref="D5:J5"/>
    <mergeCell ref="D6:J6"/>
  </mergeCells>
  <printOptions horizontalCentered="1"/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cp:lastPrinted>2022-07-18T14:50:45Z</cp:lastPrinted>
  <dcterms:created xsi:type="dcterms:W3CDTF">2022-02-25T02:33:56Z</dcterms:created>
  <dcterms:modified xsi:type="dcterms:W3CDTF">2022-07-18T17:17:59Z</dcterms:modified>
</cp:coreProperties>
</file>