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Primer Trimestre\Informacion Contable\"/>
    </mc:Choice>
  </mc:AlternateContent>
  <bookViews>
    <workbookView xWindow="0" yWindow="0" windowWidth="13500" windowHeight="85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G24" i="1"/>
  <c r="F24" i="1"/>
  <c r="E24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G14" i="1"/>
  <c r="F14" i="1"/>
  <c r="E14" i="1"/>
  <c r="F12" i="1"/>
  <c r="H14" i="1" l="1"/>
  <c r="I14" i="1" s="1"/>
  <c r="G12" i="1"/>
  <c r="H24" i="1"/>
  <c r="I24" i="1" s="1"/>
  <c r="E12" i="1"/>
  <c r="H12" i="1" s="1"/>
  <c r="I12" i="1" s="1"/>
</calcChain>
</file>

<file path=xl/sharedStrings.xml><?xml version="1.0" encoding="utf-8"?>
<sst xmlns="http://schemas.openxmlformats.org/spreadsheetml/2006/main" count="32" uniqueCount="31">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</sst>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Protection="1"/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10" fillId="3" borderId="1" xfId="3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Protection="1"/>
    <xf numFmtId="0" fontId="10" fillId="3" borderId="4" xfId="3" applyFont="1" applyFill="1" applyBorder="1" applyAlignment="1" applyProtection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vertical="top"/>
    </xf>
    <xf numFmtId="0" fontId="14" fillId="2" borderId="7" xfId="0" applyFont="1" applyFill="1" applyBorder="1" applyAlignment="1" applyProtection="1">
      <alignment vertical="top"/>
    </xf>
    <xf numFmtId="4" fontId="14" fillId="2" borderId="0" xfId="0" applyNumberFormat="1" applyFont="1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vertical="top"/>
    </xf>
    <xf numFmtId="0" fontId="15" fillId="2" borderId="7" xfId="0" applyFont="1" applyFill="1" applyBorder="1" applyAlignment="1" applyProtection="1">
      <alignment vertical="top"/>
    </xf>
    <xf numFmtId="4" fontId="14" fillId="2" borderId="0" xfId="1" applyNumberFormat="1" applyFont="1" applyFill="1" applyBorder="1" applyAlignment="1" applyProtection="1">
      <alignment vertical="top"/>
    </xf>
    <xf numFmtId="0" fontId="15" fillId="2" borderId="8" xfId="0" applyFont="1" applyFill="1" applyBorder="1" applyAlignment="1" applyProtection="1">
      <alignment vertical="top"/>
    </xf>
    <xf numFmtId="0" fontId="16" fillId="2" borderId="7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4" fontId="16" fillId="2" borderId="0" xfId="0" applyNumberFormat="1" applyFont="1" applyFill="1" applyBorder="1" applyAlignment="1" applyProtection="1">
      <alignment vertical="top"/>
    </xf>
    <xf numFmtId="0" fontId="16" fillId="2" borderId="8" xfId="0" applyFont="1" applyFill="1" applyBorder="1" applyAlignment="1" applyProtection="1">
      <alignment vertical="top"/>
    </xf>
    <xf numFmtId="4" fontId="17" fillId="0" borderId="0" xfId="1" applyNumberFormat="1" applyFont="1" applyFill="1" applyBorder="1" applyAlignment="1" applyProtection="1">
      <alignment vertical="top"/>
      <protection locked="0"/>
    </xf>
    <xf numFmtId="4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top"/>
    </xf>
    <xf numFmtId="4" fontId="16" fillId="2" borderId="0" xfId="1" applyNumberFormat="1" applyFont="1" applyFill="1" applyBorder="1" applyAlignment="1" applyProtection="1">
      <alignment vertical="top"/>
    </xf>
    <xf numFmtId="0" fontId="16" fillId="0" borderId="0" xfId="0" applyFont="1" applyFill="1" applyAlignment="1" applyProtection="1"/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vertical="top"/>
    </xf>
    <xf numFmtId="0" fontId="10" fillId="3" borderId="2" xfId="3" applyFont="1" applyFill="1" applyBorder="1" applyAlignment="1" applyProtection="1">
      <alignment horizontal="center" vertical="center" wrapText="1"/>
    </xf>
    <xf numFmtId="0" fontId="10" fillId="3" borderId="5" xfId="3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8" xfId="2" applyNumberFormat="1" applyFont="1" applyFill="1" applyBorder="1" applyAlignment="1" applyProtection="1">
      <alignment horizontal="center" vertical="center"/>
    </xf>
    <xf numFmtId="0" fontId="7" fillId="2" borderId="7" xfId="2" applyNumberFormat="1" applyFont="1" applyFill="1" applyBorder="1" applyAlignment="1" applyProtection="1">
      <alignment horizontal="center" vertical="top"/>
    </xf>
    <xf numFmtId="0" fontId="7" fillId="2" borderId="0" xfId="2" applyNumberFormat="1" applyFont="1" applyFill="1" applyBorder="1" applyAlignment="1" applyProtection="1">
      <alignment horizontal="center" vertical="top"/>
    </xf>
    <xf numFmtId="0" fontId="7" fillId="2" borderId="8" xfId="2" applyNumberFormat="1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 wrapText="1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5" xfId="0" applyFont="1" applyFill="1" applyBorder="1" applyAlignment="1" applyProtection="1">
      <alignment horizontal="center" vertical="top"/>
    </xf>
    <xf numFmtId="0" fontId="16" fillId="0" borderId="6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38</xdr:row>
      <xdr:rowOff>111125</xdr:rowOff>
    </xdr:from>
    <xdr:to>
      <xdr:col>8</xdr:col>
      <xdr:colOff>1290203</xdr:colOff>
      <xdr:row>46</xdr:row>
      <xdr:rowOff>111125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2209CE1C-8533-4A33-8BC6-3443A6F2EDBD}"/>
            </a:ext>
          </a:extLst>
        </xdr:cNvPr>
        <xdr:cNvGrpSpPr>
          <a:grpSpLocks/>
        </xdr:cNvGrpSpPr>
      </xdr:nvGrpSpPr>
      <xdr:grpSpPr bwMode="auto">
        <a:xfrm>
          <a:off x="337705" y="7809057"/>
          <a:ext cx="10278339" cy="1333500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D0F1B609-38E9-4CDB-B372-8012425AE29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03B6E120-C675-476D-AB4B-1C7CB8723AF1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7"/>
  <sheetViews>
    <sheetView tabSelected="1" view="pageBreakPreview" zoomScale="110" zoomScaleNormal="100" zoomScaleSheetLayoutView="110" workbookViewId="0">
      <selection activeCell="I32" sqref="I32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21" style="1" customWidth="1"/>
    <col min="10" max="10" width="3" style="1" customWidth="1"/>
    <col min="11" max="11" width="2.5703125" style="1" customWidth="1"/>
    <col min="12" max="18" width="0" style="1" hidden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384" width="11.42578125" style="1" hidden="1"/>
  </cols>
  <sheetData>
    <row r="1" spans="2:15" ht="8.25" customHeight="1" x14ac:dyDescent="0.25">
      <c r="B1" s="2"/>
      <c r="C1" s="3"/>
      <c r="D1" s="49"/>
      <c r="E1" s="49"/>
      <c r="F1" s="49"/>
      <c r="G1" s="50"/>
      <c r="H1" s="50"/>
      <c r="I1" s="50"/>
      <c r="J1" s="4"/>
      <c r="K1" s="50"/>
      <c r="L1" s="50"/>
      <c r="M1" s="2"/>
      <c r="N1" s="2"/>
    </row>
    <row r="2" spans="2:15" ht="9" customHeight="1" x14ac:dyDescent="0.25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5" ht="28.5" customHeight="1" x14ac:dyDescent="0.25">
      <c r="B3" s="2"/>
      <c r="C3" s="5"/>
      <c r="D3" s="51"/>
      <c r="E3" s="51"/>
      <c r="F3" s="51"/>
      <c r="G3" s="51"/>
      <c r="H3" s="51"/>
      <c r="I3" s="5"/>
      <c r="J3" s="5"/>
      <c r="K3" s="6"/>
      <c r="L3" s="6"/>
      <c r="M3" s="2"/>
      <c r="N3" s="2"/>
    </row>
    <row r="4" spans="2:15" ht="18" x14ac:dyDescent="0.25">
      <c r="B4" s="2"/>
      <c r="C4" s="5"/>
      <c r="D4" s="51" t="s">
        <v>29</v>
      </c>
      <c r="E4" s="51"/>
      <c r="F4" s="51"/>
      <c r="G4" s="51"/>
      <c r="H4" s="51"/>
      <c r="I4" s="5"/>
      <c r="J4" s="5"/>
      <c r="K4" s="6"/>
      <c r="L4" s="6"/>
      <c r="M4" s="2"/>
      <c r="N4" s="2"/>
    </row>
    <row r="5" spans="2:15" ht="18" x14ac:dyDescent="0.25">
      <c r="B5" s="2"/>
      <c r="C5" s="5"/>
      <c r="D5" s="51" t="s">
        <v>0</v>
      </c>
      <c r="E5" s="51"/>
      <c r="F5" s="51"/>
      <c r="G5" s="51"/>
      <c r="H5" s="51"/>
      <c r="I5" s="5"/>
      <c r="J5" s="5"/>
      <c r="K5" s="6"/>
      <c r="L5" s="6"/>
      <c r="M5" s="2"/>
      <c r="N5" s="2"/>
    </row>
    <row r="6" spans="2:15" ht="18" x14ac:dyDescent="0.25">
      <c r="B6" s="2"/>
      <c r="C6" s="5"/>
      <c r="D6" s="51" t="s">
        <v>30</v>
      </c>
      <c r="E6" s="51"/>
      <c r="F6" s="51"/>
      <c r="G6" s="51"/>
      <c r="H6" s="51"/>
      <c r="I6" s="5"/>
      <c r="J6" s="5"/>
      <c r="K6" s="6"/>
      <c r="L6" s="6"/>
      <c r="M6" s="2"/>
      <c r="N6" s="2"/>
    </row>
    <row r="7" spans="2:15" ht="18" x14ac:dyDescent="0.25">
      <c r="B7" s="7"/>
      <c r="C7" s="8"/>
      <c r="D7" s="53" t="s">
        <v>1</v>
      </c>
      <c r="E7" s="53"/>
      <c r="F7" s="53"/>
      <c r="G7" s="53"/>
      <c r="H7" s="53"/>
      <c r="I7" s="9"/>
      <c r="J7" s="10"/>
      <c r="K7" s="10"/>
      <c r="L7" s="10"/>
      <c r="M7" s="10"/>
      <c r="N7" s="10"/>
    </row>
    <row r="8" spans="2:15" s="15" customFormat="1" ht="43.5" customHeight="1" x14ac:dyDescent="0.25">
      <c r="B8" s="16"/>
      <c r="C8" s="47" t="s">
        <v>2</v>
      </c>
      <c r="D8" s="47"/>
      <c r="E8" s="54" t="s">
        <v>3</v>
      </c>
      <c r="F8" s="54" t="s">
        <v>4</v>
      </c>
      <c r="G8" s="47" t="s">
        <v>5</v>
      </c>
      <c r="H8" s="47" t="s">
        <v>6</v>
      </c>
      <c r="I8" s="47" t="s">
        <v>7</v>
      </c>
      <c r="J8" s="17"/>
      <c r="K8" s="18"/>
      <c r="L8" s="18"/>
      <c r="M8" s="18"/>
      <c r="N8" s="18"/>
    </row>
    <row r="9" spans="2:15" s="15" customFormat="1" ht="6.75" customHeight="1" x14ac:dyDescent="0.25">
      <c r="B9" s="19"/>
      <c r="C9" s="48"/>
      <c r="D9" s="48"/>
      <c r="E9" s="55"/>
      <c r="F9" s="55"/>
      <c r="G9" s="48"/>
      <c r="H9" s="48"/>
      <c r="I9" s="48"/>
      <c r="J9" s="20"/>
      <c r="K9" s="18"/>
      <c r="L9" s="18"/>
      <c r="M9" s="18"/>
      <c r="N9" s="18"/>
    </row>
    <row r="10" spans="2:15" s="21" customFormat="1" ht="6" customHeight="1" x14ac:dyDescent="0.25">
      <c r="B10" s="56"/>
      <c r="C10" s="57"/>
      <c r="D10" s="57"/>
      <c r="E10" s="57"/>
      <c r="F10" s="57"/>
      <c r="G10" s="57"/>
      <c r="H10" s="57"/>
      <c r="I10" s="57"/>
      <c r="J10" s="58"/>
      <c r="K10" s="22"/>
      <c r="L10" s="22"/>
      <c r="M10" s="22"/>
      <c r="N10" s="22"/>
    </row>
    <row r="11" spans="2:15" s="21" customFormat="1" ht="10.5" customHeight="1" x14ac:dyDescent="0.25">
      <c r="B11" s="59"/>
      <c r="C11" s="60"/>
      <c r="D11" s="60"/>
      <c r="E11" s="60"/>
      <c r="F11" s="60"/>
      <c r="G11" s="60"/>
      <c r="H11" s="60"/>
      <c r="I11" s="60"/>
      <c r="J11" s="61"/>
      <c r="K11" s="23"/>
      <c r="L11" s="23"/>
      <c r="M11" s="22"/>
      <c r="N11" s="22"/>
    </row>
    <row r="12" spans="2:15" s="21" customFormat="1" ht="15.75" x14ac:dyDescent="0.25">
      <c r="B12" s="25"/>
      <c r="C12" s="62" t="s">
        <v>8</v>
      </c>
      <c r="D12" s="62"/>
      <c r="E12" s="26">
        <f>E14+E24</f>
        <v>41029248.920000002</v>
      </c>
      <c r="F12" s="26">
        <f>F14+F24</f>
        <v>1594814.76</v>
      </c>
      <c r="G12" s="26">
        <f>G14+G24</f>
        <v>1615929.7899999998</v>
      </c>
      <c r="H12" s="26">
        <f>E12+F12-G12</f>
        <v>41008133.890000001</v>
      </c>
      <c r="I12" s="26">
        <f>H12-E12</f>
        <v>-21115.030000001192</v>
      </c>
      <c r="J12" s="27"/>
      <c r="K12" s="23"/>
      <c r="L12" s="23"/>
      <c r="M12" s="22"/>
      <c r="N12" s="22"/>
    </row>
    <row r="13" spans="2:15" s="21" customFormat="1" ht="15.75" x14ac:dyDescent="0.25">
      <c r="B13" s="25"/>
      <c r="C13" s="28"/>
      <c r="D13" s="28"/>
      <c r="E13" s="29"/>
      <c r="F13" s="29"/>
      <c r="G13" s="29"/>
      <c r="H13" s="29"/>
      <c r="I13" s="29"/>
      <c r="J13" s="27"/>
      <c r="K13" s="23"/>
      <c r="L13" s="23"/>
      <c r="M13" s="22"/>
      <c r="N13" s="22"/>
    </row>
    <row r="14" spans="2:15" s="21" customFormat="1" ht="15.75" x14ac:dyDescent="0.25">
      <c r="B14" s="30"/>
      <c r="C14" s="63" t="s">
        <v>9</v>
      </c>
      <c r="D14" s="63"/>
      <c r="E14" s="31">
        <f>SUM(E16:E22)</f>
        <v>21508004.950000003</v>
      </c>
      <c r="F14" s="31">
        <f>SUM(F16:F22)</f>
        <v>843784.76</v>
      </c>
      <c r="G14" s="31">
        <f>SUM(G16:G22)</f>
        <v>1598110.6099999999</v>
      </c>
      <c r="H14" s="26">
        <f>E14+F14-G14</f>
        <v>20753679.100000005</v>
      </c>
      <c r="I14" s="31">
        <f>H14-E14</f>
        <v>-754325.84999999776</v>
      </c>
      <c r="J14" s="32"/>
      <c r="K14" s="23"/>
      <c r="L14" s="23"/>
      <c r="M14" s="22"/>
      <c r="N14" s="22"/>
    </row>
    <row r="15" spans="2:15" s="21" customFormat="1" ht="15.75" x14ac:dyDescent="0.25">
      <c r="B15" s="33"/>
      <c r="C15" s="34"/>
      <c r="D15" s="34"/>
      <c r="E15" s="35"/>
      <c r="F15" s="35"/>
      <c r="G15" s="35"/>
      <c r="H15" s="35"/>
      <c r="I15" s="35"/>
      <c r="J15" s="36"/>
      <c r="K15" s="23"/>
      <c r="L15" s="23"/>
      <c r="M15" s="22"/>
      <c r="N15" s="22"/>
      <c r="O15" s="22"/>
    </row>
    <row r="16" spans="2:15" s="21" customFormat="1" ht="15.75" x14ac:dyDescent="0.25">
      <c r="B16" s="33"/>
      <c r="C16" s="52" t="s">
        <v>10</v>
      </c>
      <c r="D16" s="52"/>
      <c r="E16" s="37">
        <v>15041913.810000001</v>
      </c>
      <c r="F16" s="37">
        <v>724334.14</v>
      </c>
      <c r="G16" s="37">
        <v>992958.84</v>
      </c>
      <c r="H16" s="38">
        <f>E16+F16-G16</f>
        <v>14773289.110000001</v>
      </c>
      <c r="I16" s="38">
        <f>H16-E16</f>
        <v>-268624.69999999925</v>
      </c>
      <c r="J16" s="36"/>
      <c r="K16" s="23"/>
      <c r="L16" s="23"/>
      <c r="M16" s="22"/>
      <c r="N16" s="22"/>
      <c r="O16" s="22"/>
    </row>
    <row r="17" spans="2:15" s="21" customFormat="1" ht="15.75" x14ac:dyDescent="0.25">
      <c r="B17" s="33"/>
      <c r="C17" s="52" t="s">
        <v>11</v>
      </c>
      <c r="D17" s="52"/>
      <c r="E17" s="37">
        <v>6466091.1400000006</v>
      </c>
      <c r="F17" s="37">
        <v>119450.62</v>
      </c>
      <c r="G17" s="37">
        <v>605151.77</v>
      </c>
      <c r="H17" s="38">
        <f t="shared" ref="H17:H22" si="0">E17+F17-G17</f>
        <v>5980389.9900000002</v>
      </c>
      <c r="I17" s="38">
        <f t="shared" ref="I17:I22" si="1">H17-E17</f>
        <v>-485701.15000000037</v>
      </c>
      <c r="J17" s="36"/>
      <c r="K17" s="23"/>
      <c r="L17" s="23"/>
      <c r="M17" s="22"/>
      <c r="N17" s="22"/>
      <c r="O17" s="22"/>
    </row>
    <row r="18" spans="2:15" s="21" customFormat="1" ht="15.75" x14ac:dyDescent="0.25">
      <c r="B18" s="33"/>
      <c r="C18" s="52" t="s">
        <v>12</v>
      </c>
      <c r="D18" s="52"/>
      <c r="E18" s="37">
        <v>0</v>
      </c>
      <c r="F18" s="37">
        <v>0</v>
      </c>
      <c r="G18" s="37">
        <v>0</v>
      </c>
      <c r="H18" s="38">
        <f t="shared" si="0"/>
        <v>0</v>
      </c>
      <c r="I18" s="38">
        <f t="shared" si="1"/>
        <v>0</v>
      </c>
      <c r="J18" s="36"/>
      <c r="K18" s="23"/>
      <c r="L18" s="23"/>
      <c r="M18" s="22"/>
      <c r="N18" s="22"/>
      <c r="O18" s="22"/>
    </row>
    <row r="19" spans="2:15" s="21" customFormat="1" ht="15.75" x14ac:dyDescent="0.25">
      <c r="B19" s="33"/>
      <c r="C19" s="52" t="s">
        <v>13</v>
      </c>
      <c r="D19" s="52"/>
      <c r="E19" s="37">
        <v>0</v>
      </c>
      <c r="F19" s="37">
        <v>0</v>
      </c>
      <c r="G19" s="37">
        <v>0</v>
      </c>
      <c r="H19" s="38">
        <f t="shared" si="0"/>
        <v>0</v>
      </c>
      <c r="I19" s="38">
        <f t="shared" si="1"/>
        <v>0</v>
      </c>
      <c r="J19" s="36"/>
      <c r="K19" s="23"/>
      <c r="L19" s="23"/>
      <c r="M19" s="22"/>
      <c r="N19" s="22"/>
      <c r="O19" s="22" t="s">
        <v>14</v>
      </c>
    </row>
    <row r="20" spans="2:15" s="21" customFormat="1" ht="15.75" x14ac:dyDescent="0.25">
      <c r="B20" s="33"/>
      <c r="C20" s="52" t="s">
        <v>15</v>
      </c>
      <c r="D20" s="52"/>
      <c r="E20" s="37">
        <v>0</v>
      </c>
      <c r="F20" s="37">
        <v>0</v>
      </c>
      <c r="G20" s="37">
        <v>0</v>
      </c>
      <c r="H20" s="38">
        <f t="shared" si="0"/>
        <v>0</v>
      </c>
      <c r="I20" s="38">
        <f t="shared" si="1"/>
        <v>0</v>
      </c>
      <c r="J20" s="36"/>
      <c r="K20" s="23"/>
      <c r="L20" s="23"/>
      <c r="M20" s="22"/>
      <c r="N20" s="22"/>
      <c r="O20" s="22"/>
    </row>
    <row r="21" spans="2:15" s="21" customFormat="1" ht="15.75" x14ac:dyDescent="0.25">
      <c r="B21" s="33"/>
      <c r="C21" s="52" t="s">
        <v>16</v>
      </c>
      <c r="D21" s="52"/>
      <c r="E21" s="37">
        <v>0</v>
      </c>
      <c r="F21" s="37">
        <v>0</v>
      </c>
      <c r="G21" s="37">
        <v>0</v>
      </c>
      <c r="H21" s="38">
        <f t="shared" si="0"/>
        <v>0</v>
      </c>
      <c r="I21" s="38">
        <f t="shared" si="1"/>
        <v>0</v>
      </c>
      <c r="J21" s="36"/>
      <c r="K21" s="23"/>
      <c r="L21" s="23"/>
      <c r="M21" s="22" t="s">
        <v>14</v>
      </c>
      <c r="N21" s="22"/>
      <c r="O21" s="22"/>
    </row>
    <row r="22" spans="2:15" s="21" customFormat="1" ht="15.75" x14ac:dyDescent="0.25">
      <c r="B22" s="33"/>
      <c r="C22" s="52" t="s">
        <v>17</v>
      </c>
      <c r="D22" s="52"/>
      <c r="E22" s="37">
        <v>0</v>
      </c>
      <c r="F22" s="37">
        <v>0</v>
      </c>
      <c r="G22" s="37">
        <v>0</v>
      </c>
      <c r="H22" s="38">
        <f t="shared" si="0"/>
        <v>0</v>
      </c>
      <c r="I22" s="38">
        <f t="shared" si="1"/>
        <v>0</v>
      </c>
      <c r="J22" s="36"/>
    </row>
    <row r="23" spans="2:15" s="21" customFormat="1" ht="15.75" x14ac:dyDescent="0.25">
      <c r="B23" s="33"/>
      <c r="C23" s="39"/>
      <c r="D23" s="39"/>
      <c r="E23" s="40"/>
      <c r="F23" s="40"/>
      <c r="G23" s="40"/>
      <c r="H23" s="40"/>
      <c r="I23" s="40"/>
      <c r="J23" s="36"/>
    </row>
    <row r="24" spans="2:15" s="21" customFormat="1" ht="15.75" x14ac:dyDescent="0.25">
      <c r="B24" s="30"/>
      <c r="C24" s="63" t="s">
        <v>18</v>
      </c>
      <c r="D24" s="63"/>
      <c r="E24" s="31">
        <f>SUM(E26:E34)</f>
        <v>19521243.969999995</v>
      </c>
      <c r="F24" s="31">
        <f>SUM(F26:F34)</f>
        <v>751030</v>
      </c>
      <c r="G24" s="31">
        <f>SUM(G26:G34)</f>
        <v>17819.18</v>
      </c>
      <c r="H24" s="31">
        <f>E24+F24-G24</f>
        <v>20254454.789999995</v>
      </c>
      <c r="I24" s="31">
        <f>H24-E24</f>
        <v>733210.8200000003</v>
      </c>
      <c r="J24" s="32"/>
    </row>
    <row r="25" spans="2:15" s="21" customFormat="1" ht="15.75" x14ac:dyDescent="0.25">
      <c r="B25" s="33"/>
      <c r="C25" s="34"/>
      <c r="D25" s="39"/>
      <c r="E25" s="35"/>
      <c r="F25" s="35"/>
      <c r="G25" s="35"/>
      <c r="H25" s="35"/>
      <c r="I25" s="35"/>
      <c r="J25" s="36"/>
    </row>
    <row r="26" spans="2:15" s="21" customFormat="1" ht="15.75" x14ac:dyDescent="0.25">
      <c r="B26" s="33"/>
      <c r="C26" s="52" t="s">
        <v>19</v>
      </c>
      <c r="D26" s="52"/>
      <c r="E26" s="37">
        <v>0</v>
      </c>
      <c r="F26" s="37">
        <v>0</v>
      </c>
      <c r="G26" s="37">
        <v>0</v>
      </c>
      <c r="H26" s="38">
        <f>E26+F26-G26</f>
        <v>0</v>
      </c>
      <c r="I26" s="38">
        <f>H26-E26</f>
        <v>0</v>
      </c>
      <c r="J26" s="36"/>
    </row>
    <row r="27" spans="2:15" s="21" customFormat="1" ht="15.75" x14ac:dyDescent="0.25">
      <c r="B27" s="33"/>
      <c r="C27" s="52" t="s">
        <v>20</v>
      </c>
      <c r="D27" s="52"/>
      <c r="E27" s="37">
        <v>19443984.539999999</v>
      </c>
      <c r="F27" s="37">
        <v>751030</v>
      </c>
      <c r="G27" s="37">
        <v>17819.18</v>
      </c>
      <c r="H27" s="38">
        <f t="shared" ref="H27:H34" si="2">E27+F27-G27</f>
        <v>20177195.359999999</v>
      </c>
      <c r="I27" s="38">
        <f t="shared" ref="I27:I33" si="3">H27-E27</f>
        <v>733210.8200000003</v>
      </c>
      <c r="J27" s="36"/>
    </row>
    <row r="28" spans="2:15" s="21" customFormat="1" ht="15.75" x14ac:dyDescent="0.25">
      <c r="B28" s="33"/>
      <c r="C28" s="52" t="s">
        <v>21</v>
      </c>
      <c r="D28" s="52"/>
      <c r="E28" s="37">
        <v>0</v>
      </c>
      <c r="F28" s="37">
        <v>0</v>
      </c>
      <c r="G28" s="37">
        <v>0</v>
      </c>
      <c r="H28" s="38">
        <f t="shared" si="2"/>
        <v>0</v>
      </c>
      <c r="I28" s="38">
        <f t="shared" si="3"/>
        <v>0</v>
      </c>
      <c r="J28" s="36"/>
    </row>
    <row r="29" spans="2:15" s="21" customFormat="1" ht="15.75" x14ac:dyDescent="0.25">
      <c r="B29" s="33"/>
      <c r="C29" s="52" t="s">
        <v>22</v>
      </c>
      <c r="D29" s="52"/>
      <c r="E29" s="37">
        <v>869675.83</v>
      </c>
      <c r="F29" s="37">
        <v>0</v>
      </c>
      <c r="G29" s="37">
        <v>0</v>
      </c>
      <c r="H29" s="38">
        <f t="shared" si="2"/>
        <v>869675.83</v>
      </c>
      <c r="I29" s="38">
        <f t="shared" si="3"/>
        <v>0</v>
      </c>
      <c r="J29" s="36"/>
    </row>
    <row r="30" spans="2:15" s="21" customFormat="1" ht="15.75" x14ac:dyDescent="0.25">
      <c r="B30" s="33"/>
      <c r="C30" s="52" t="s">
        <v>23</v>
      </c>
      <c r="D30" s="52"/>
      <c r="E30" s="37">
        <v>200919</v>
      </c>
      <c r="F30" s="37">
        <v>0</v>
      </c>
      <c r="G30" s="37">
        <v>0</v>
      </c>
      <c r="H30" s="38">
        <f t="shared" si="2"/>
        <v>200919</v>
      </c>
      <c r="I30" s="38">
        <f t="shared" si="3"/>
        <v>0</v>
      </c>
      <c r="J30" s="36"/>
    </row>
    <row r="31" spans="2:15" s="21" customFormat="1" ht="15.75" x14ac:dyDescent="0.25">
      <c r="B31" s="33"/>
      <c r="C31" s="52" t="s">
        <v>24</v>
      </c>
      <c r="D31" s="52"/>
      <c r="E31" s="37">
        <v>-1008422.2999999999</v>
      </c>
      <c r="F31" s="37">
        <v>0</v>
      </c>
      <c r="G31" s="37">
        <v>0</v>
      </c>
      <c r="H31" s="38">
        <f t="shared" si="2"/>
        <v>-1008422.2999999999</v>
      </c>
      <c r="I31" s="38">
        <f t="shared" si="3"/>
        <v>0</v>
      </c>
      <c r="J31" s="36"/>
    </row>
    <row r="32" spans="2:15" s="21" customFormat="1" ht="15.75" x14ac:dyDescent="0.25">
      <c r="B32" s="33"/>
      <c r="C32" s="52" t="s">
        <v>25</v>
      </c>
      <c r="D32" s="52"/>
      <c r="E32" s="37">
        <v>15086.9</v>
      </c>
      <c r="F32" s="37">
        <v>0</v>
      </c>
      <c r="G32" s="37">
        <v>0</v>
      </c>
      <c r="H32" s="38">
        <f t="shared" si="2"/>
        <v>15086.9</v>
      </c>
      <c r="I32" s="38">
        <f t="shared" si="3"/>
        <v>0</v>
      </c>
      <c r="J32" s="36"/>
    </row>
    <row r="33" spans="2:18" s="21" customFormat="1" ht="15.75" x14ac:dyDescent="0.25">
      <c r="B33" s="33"/>
      <c r="C33" s="52" t="s">
        <v>26</v>
      </c>
      <c r="D33" s="52"/>
      <c r="E33" s="37">
        <v>0</v>
      </c>
      <c r="F33" s="37">
        <v>0</v>
      </c>
      <c r="G33" s="37">
        <v>0</v>
      </c>
      <c r="H33" s="38">
        <f t="shared" si="2"/>
        <v>0</v>
      </c>
      <c r="I33" s="38">
        <f t="shared" si="3"/>
        <v>0</v>
      </c>
      <c r="J33" s="36"/>
    </row>
    <row r="34" spans="2:18" s="21" customFormat="1" ht="15.75" x14ac:dyDescent="0.25">
      <c r="B34" s="33"/>
      <c r="C34" s="52" t="s">
        <v>27</v>
      </c>
      <c r="D34" s="52"/>
      <c r="E34" s="37">
        <v>0</v>
      </c>
      <c r="F34" s="37">
        <v>0</v>
      </c>
      <c r="G34" s="37">
        <v>0</v>
      </c>
      <c r="H34" s="38">
        <f t="shared" si="2"/>
        <v>0</v>
      </c>
      <c r="I34" s="38">
        <f>H34-E34</f>
        <v>0</v>
      </c>
      <c r="J34" s="36"/>
    </row>
    <row r="35" spans="2:18" s="21" customFormat="1" ht="15.75" x14ac:dyDescent="0.25">
      <c r="B35" s="66"/>
      <c r="C35" s="67"/>
      <c r="D35" s="67"/>
      <c r="E35" s="67"/>
      <c r="F35" s="67"/>
      <c r="G35" s="67"/>
      <c r="H35" s="67"/>
      <c r="I35" s="67"/>
      <c r="J35" s="68"/>
    </row>
    <row r="36" spans="2:18" s="21" customFormat="1" ht="15.75" x14ac:dyDescent="0.25">
      <c r="B36" s="41"/>
      <c r="C36" s="42"/>
      <c r="D36" s="43"/>
      <c r="E36" s="44"/>
      <c r="F36" s="41"/>
      <c r="G36" s="41"/>
      <c r="H36" s="41"/>
      <c r="I36" s="41"/>
      <c r="J36" s="41"/>
    </row>
    <row r="37" spans="2:18" s="21" customFormat="1" ht="15.75" x14ac:dyDescent="0.25">
      <c r="B37" s="45"/>
      <c r="C37" s="69" t="s">
        <v>28</v>
      </c>
      <c r="D37" s="69"/>
      <c r="E37" s="69"/>
      <c r="F37" s="69"/>
      <c r="G37" s="69"/>
      <c r="H37" s="69"/>
      <c r="I37" s="69"/>
      <c r="J37" s="46"/>
      <c r="K37" s="24"/>
      <c r="L37" s="22"/>
      <c r="M37" s="22"/>
      <c r="N37" s="22"/>
      <c r="O37" s="22"/>
      <c r="P37" s="22"/>
      <c r="Q37" s="22"/>
      <c r="R37" s="22"/>
    </row>
    <row r="38" spans="2:18" x14ac:dyDescent="0.25">
      <c r="B38" s="2"/>
      <c r="C38" s="64"/>
      <c r="D38" s="64"/>
      <c r="E38" s="11"/>
      <c r="F38" s="64"/>
      <c r="G38" s="64"/>
      <c r="H38" s="64"/>
      <c r="I38" s="64"/>
      <c r="J38" s="12"/>
      <c r="K38" s="2"/>
      <c r="Q38" s="2"/>
      <c r="R38" s="2"/>
    </row>
    <row r="39" spans="2:18" x14ac:dyDescent="0.25">
      <c r="B39" s="2"/>
      <c r="C39" s="65"/>
      <c r="D39" s="65"/>
      <c r="E39" s="13"/>
      <c r="F39" s="65"/>
      <c r="G39" s="65"/>
      <c r="H39" s="65"/>
      <c r="I39" s="65"/>
      <c r="J39" s="12"/>
      <c r="K39" s="2"/>
      <c r="Q39" s="2"/>
      <c r="R39" s="2"/>
    </row>
    <row r="40" spans="2:18" x14ac:dyDescent="0.25">
      <c r="C40" s="2"/>
      <c r="D40" s="2"/>
      <c r="E40" s="14"/>
      <c r="F40" s="2"/>
      <c r="G40" s="2"/>
      <c r="H40" s="2"/>
    </row>
    <row r="41" spans="2:18" hidden="1" x14ac:dyDescent="0.25">
      <c r="C41" s="2"/>
      <c r="D41" s="2"/>
      <c r="E41" s="14"/>
      <c r="F41" s="2"/>
      <c r="G41" s="2"/>
      <c r="H41" s="2"/>
    </row>
    <row r="42" spans="2:18" x14ac:dyDescent="0.25"/>
    <row r="43" spans="2:18" x14ac:dyDescent="0.25"/>
    <row r="44" spans="2:18" x14ac:dyDescent="0.25"/>
    <row r="45" spans="2:18" x14ac:dyDescent="0.25"/>
    <row r="46" spans="2:18" x14ac:dyDescent="0.25"/>
    <row r="47" spans="2:18" x14ac:dyDescent="0.25"/>
  </sheetData>
  <mergeCells count="41">
    <mergeCell ref="C38:D38"/>
    <mergeCell ref="F38:I38"/>
    <mergeCell ref="C39:D39"/>
    <mergeCell ref="F39:I39"/>
    <mergeCell ref="C32:D32"/>
    <mergeCell ref="C33:D33"/>
    <mergeCell ref="C34:D34"/>
    <mergeCell ref="B35:J35"/>
    <mergeCell ref="C37:I37"/>
    <mergeCell ref="C31:D31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17:D17"/>
    <mergeCell ref="D6:H6"/>
    <mergeCell ref="D7:H7"/>
    <mergeCell ref="C8:D9"/>
    <mergeCell ref="E8:E9"/>
    <mergeCell ref="F8:F9"/>
    <mergeCell ref="G8:G9"/>
    <mergeCell ref="H8:H9"/>
    <mergeCell ref="B10:J10"/>
    <mergeCell ref="B11:J11"/>
    <mergeCell ref="C12:D12"/>
    <mergeCell ref="C14:D14"/>
    <mergeCell ref="C16:D16"/>
    <mergeCell ref="I8:I9"/>
    <mergeCell ref="D1:F1"/>
    <mergeCell ref="G1:I1"/>
    <mergeCell ref="K1:L1"/>
    <mergeCell ref="D3:H3"/>
    <mergeCell ref="D4:H4"/>
    <mergeCell ref="D5:H5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2022-02-25T04:23:08Z</cp:lastPrinted>
  <dcterms:created xsi:type="dcterms:W3CDTF">2022-02-25T04:19:15Z</dcterms:created>
  <dcterms:modified xsi:type="dcterms:W3CDTF">2022-04-08T15:02:42Z</dcterms:modified>
</cp:coreProperties>
</file>