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2\formato2\1. INFORMACION CONTABLE\"/>
    </mc:Choice>
  </mc:AlternateContent>
  <bookViews>
    <workbookView xWindow="0" yWindow="0" windowWidth="20490" windowHeight="7620"/>
  </bookViews>
  <sheets>
    <sheet name="Hoja1 (3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5" l="1"/>
  <c r="F39" i="5"/>
  <c r="E38" i="5"/>
  <c r="F38" i="5" s="1"/>
  <c r="F36" i="5"/>
  <c r="F35" i="5"/>
  <c r="F34" i="5"/>
  <c r="F33" i="5"/>
  <c r="F32" i="5"/>
  <c r="D31" i="5"/>
  <c r="C31" i="5"/>
  <c r="F29" i="5"/>
  <c r="F28" i="5"/>
  <c r="F27" i="5"/>
  <c r="B26" i="5"/>
  <c r="F26" i="5" s="1"/>
  <c r="F22" i="5"/>
  <c r="F21" i="5"/>
  <c r="E20" i="5"/>
  <c r="E24" i="5" s="1"/>
  <c r="F18" i="5"/>
  <c r="F17" i="5"/>
  <c r="F16" i="5"/>
  <c r="F15" i="5"/>
  <c r="F14" i="5"/>
  <c r="D13" i="5"/>
  <c r="D24" i="5" s="1"/>
  <c r="C13" i="5"/>
  <c r="C24" i="5" s="1"/>
  <c r="F11" i="5"/>
  <c r="F10" i="5"/>
  <c r="F9" i="5"/>
  <c r="B8" i="5"/>
  <c r="B24" i="5" s="1"/>
  <c r="C42" i="5" l="1"/>
  <c r="F20" i="5"/>
  <c r="D42" i="5"/>
  <c r="F31" i="5"/>
  <c r="E42" i="5"/>
  <c r="F13" i="5"/>
  <c r="B42" i="5"/>
  <c r="F24" i="5"/>
  <c r="F8" i="5"/>
  <c r="F42" i="5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<sst xmlns="http://schemas.openxmlformats.org/spreadsheetml/2006/main" count="43" uniqueCount="33">
  <si>
    <t>Nombre del Ente Público</t>
  </si>
  <si>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</si>
  <si>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</si>
  <si>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</si>
  <si>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</si>
  <si>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</si>
  <si>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</si>
  <si>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</si>
  <si>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</si>
  <si>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</si>
  <si>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</si>
  <si>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</si>
  <si>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</si>
  <si>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</si>
  <si>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</si>
  <si>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Nombre de quien autoriza</t>
  </si>
  <si>
    <t>Nombre de quien elabora</t>
  </si>
  <si>
    <t>Cargo de quien autoriza</t>
  </si>
  <si>
    <t>Cargo de quien elabora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</si>
  <si>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</si>
  <si>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</si>
  <si>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</si>
  <si>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Hacienda Pública / Patrimonio Neto Final de 2020</t>
  </si>
  <si>
    <t>Cuenta Pública 2021</t>
  </si>
  <si>
    <t>Del 1 de enero al 31 de diciembre de 2021
(Cifras en Pesos)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</si>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</sst>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rgb="FF00B05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0" fillId="2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/>
    <xf numFmtId="0" fontId="2" fillId="2" borderId="0" xfId="0" applyFont="1" applyFill="1" applyProtection="1"/>
    <xf numFmtId="0" fontId="2" fillId="0" borderId="0" xfId="0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vertical="top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15" fillId="4" borderId="3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12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1013114</xdr:colOff>
      <xdr:row>48</xdr:row>
      <xdr:rowOff>173182</xdr:rowOff>
    </xdr:from>
    <xdr:to>
      <xdr:col>1</xdr:col>
      <xdr:colOff>502227</xdr:colOff>
      <xdr:row>48</xdr:row>
      <xdr:rowOff>173182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013114" y="14603557"/>
          <a:ext cx="41087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242426</xdr:colOff>
      <xdr:row>48</xdr:row>
      <xdr:rowOff>173182</xdr:rowOff>
    </xdr:from>
    <xdr:to>
      <xdr:col>5</xdr:col>
      <xdr:colOff>1359449</xdr:colOff>
      <xdr:row>48</xdr:row>
      <xdr:rowOff>173182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7852901" y="14603557"/>
          <a:ext cx="410787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126235</xdr:colOff>
      <xdr:row>0</xdr:row>
      <xdr:rowOff>91807</xdr:rowOff>
    </xdr:from>
    <xdr:to>
      <xdr:col>0</xdr:col>
      <xdr:colOff>1083497</xdr:colOff>
      <xdr:row>4</xdr:row>
      <xdr:rowOff>263946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35" y="91807"/>
          <a:ext cx="957262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585271</xdr:colOff>
      <xdr:row>0</xdr:row>
      <xdr:rowOff>149187</xdr:rowOff>
    </xdr:from>
    <xdr:to>
      <xdr:col>5</xdr:col>
      <xdr:colOff>1409183</xdr:colOff>
      <xdr:row>4</xdr:row>
      <xdr:rowOff>207026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7530" y="149187"/>
          <a:ext cx="823912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7"/>
  <sheetViews>
    <sheetView showGridLines="0" tabSelected="1" topLeftCell="A22" zoomScale="83" zoomScaleNormal="83" workbookViewId="0">
      <selection activeCell="C42" sqref="C42"/>
    </sheetView>
  </sheetViews>
  <sheetFormatPr baseColWidth="10" defaultRowHeight="15.75" x14ac:dyDescent="0.25"/>
  <cols>
    <col min="1" max="1" width="69.28515625" style="6" customWidth="1"/>
    <col min="2" max="6" width="22.42578125" style="6" customWidth="1"/>
    <col min="7" max="13" width="11.42578125" style="5"/>
    <col min="14" max="16384" width="11.42578125" style="6"/>
  </cols>
  <sheetData>
    <row r="1" spans="1:6" s="5" customFormat="1" x14ac:dyDescent="0.25"/>
    <row r="2" spans="1:6" x14ac:dyDescent="0.25">
      <c r="A2" s="35" t="s">
        <v>23</v>
      </c>
      <c r="B2" s="35"/>
      <c r="C2" s="35"/>
      <c r="D2" s="35"/>
      <c r="E2" s="35"/>
      <c r="F2" s="35"/>
    </row>
    <row r="3" spans="1:6" x14ac:dyDescent="0.25">
      <c r="A3" s="35" t="s">
        <v>0</v>
      </c>
      <c r="B3" s="35"/>
      <c r="C3" s="35"/>
      <c r="D3" s="35"/>
      <c r="E3" s="35"/>
      <c r="F3" s="35"/>
    </row>
    <row r="4" spans="1:6" x14ac:dyDescent="0.25">
      <c r="A4" s="35" t="s">
        <v>1</v>
      </c>
      <c r="B4" s="35"/>
      <c r="C4" s="35"/>
      <c r="D4" s="35"/>
      <c r="E4" s="35"/>
      <c r="F4" s="35"/>
    </row>
    <row r="5" spans="1:6" ht="43.5" customHeight="1" x14ac:dyDescent="0.25">
      <c r="A5" s="36" t="s">
        <v>24</v>
      </c>
      <c r="B5" s="37"/>
      <c r="C5" s="37"/>
      <c r="D5" s="37"/>
      <c r="E5" s="37"/>
      <c r="F5" s="37"/>
    </row>
    <row r="6" spans="1:6" ht="72" customHeight="1" thickBot="1" x14ac:dyDescent="0.3">
      <c r="A6" s="29" t="s">
        <v>2</v>
      </c>
      <c r="B6" s="30" t="s">
        <v>21</v>
      </c>
      <c r="C6" s="30" t="s">
        <v>20</v>
      </c>
      <c r="D6" s="30" t="s">
        <v>19</v>
      </c>
      <c r="E6" s="30" t="s">
        <v>3</v>
      </c>
      <c r="F6" s="31" t="s">
        <v>4</v>
      </c>
    </row>
    <row r="7" spans="1:6" s="9" customFormat="1" ht="12" customHeight="1" x14ac:dyDescent="0.25">
      <c r="A7" s="7"/>
      <c r="B7" s="8"/>
      <c r="C7" s="8"/>
      <c r="D7" s="8"/>
      <c r="E7" s="8"/>
      <c r="F7" s="7"/>
    </row>
    <row r="8" spans="1:6" ht="31.5" customHeight="1" x14ac:dyDescent="0.25">
      <c r="A8" s="10" t="s">
        <v>25</v>
      </c>
      <c r="B8" s="11">
        <f>SUM(B9:B11)</f>
        <v>39776761.649999999</v>
      </c>
      <c r="C8" s="12"/>
      <c r="D8" s="12"/>
      <c r="E8" s="13"/>
      <c r="F8" s="14">
        <f>B8</f>
        <v>39776761.649999999</v>
      </c>
    </row>
    <row r="9" spans="1:6" ht="25.5" customHeight="1" x14ac:dyDescent="0.25">
      <c r="A9" s="15" t="s">
        <v>5</v>
      </c>
      <c r="B9" s="26">
        <v>39776761.649999999</v>
      </c>
      <c r="C9" s="28">
        <v>0</v>
      </c>
      <c r="D9" s="28">
        <v>0</v>
      </c>
      <c r="E9" s="28">
        <v>0</v>
      </c>
      <c r="F9" s="16">
        <f>B9</f>
        <v>39776761.649999999</v>
      </c>
    </row>
    <row r="10" spans="1:6" ht="27" customHeight="1" x14ac:dyDescent="0.25">
      <c r="A10" s="15" t="s">
        <v>6</v>
      </c>
      <c r="B10" s="26">
        <v>0</v>
      </c>
      <c r="C10" s="28">
        <v>0</v>
      </c>
      <c r="D10" s="28">
        <v>0</v>
      </c>
      <c r="E10" s="28">
        <v>0</v>
      </c>
      <c r="F10" s="16">
        <f>B10</f>
        <v>0</v>
      </c>
    </row>
    <row r="11" spans="1:6" ht="26.25" customHeight="1" x14ac:dyDescent="0.25">
      <c r="A11" s="15" t="s">
        <v>7</v>
      </c>
      <c r="B11" s="26">
        <v>0</v>
      </c>
      <c r="C11" s="28">
        <v>0</v>
      </c>
      <c r="D11" s="28">
        <v>0</v>
      </c>
      <c r="E11" s="28">
        <v>0</v>
      </c>
      <c r="F11" s="16">
        <f>B11</f>
        <v>0</v>
      </c>
    </row>
    <row r="12" spans="1:6" x14ac:dyDescent="0.25">
      <c r="A12" s="17"/>
      <c r="B12" s="18"/>
      <c r="C12" s="18"/>
      <c r="D12" s="18"/>
      <c r="E12" s="19"/>
      <c r="F12" s="19"/>
    </row>
    <row r="13" spans="1:6" ht="31.5" customHeight="1" x14ac:dyDescent="0.25">
      <c r="A13" s="10" t="s">
        <v>26</v>
      </c>
      <c r="B13" s="28"/>
      <c r="C13" s="11">
        <f>C15+C16+C17+C18</f>
        <v>-13165.28</v>
      </c>
      <c r="D13" s="11">
        <f>D14</f>
        <v>421936.19</v>
      </c>
      <c r="E13" s="13"/>
      <c r="F13" s="14">
        <f>C13+D13</f>
        <v>408770.91</v>
      </c>
    </row>
    <row r="14" spans="1:6" ht="25.5" customHeight="1" x14ac:dyDescent="0.25">
      <c r="A14" s="15" t="s">
        <v>8</v>
      </c>
      <c r="B14" s="28">
        <v>0</v>
      </c>
      <c r="C14" s="28">
        <v>0</v>
      </c>
      <c r="D14" s="26">
        <v>421936.19</v>
      </c>
      <c r="E14" s="28">
        <v>0</v>
      </c>
      <c r="F14" s="16">
        <f>D14</f>
        <v>421936.19</v>
      </c>
    </row>
    <row r="15" spans="1:6" ht="25.5" customHeight="1" x14ac:dyDescent="0.25">
      <c r="A15" s="15" t="s">
        <v>9</v>
      </c>
      <c r="B15" s="28">
        <v>0</v>
      </c>
      <c r="C15" s="26">
        <v>-13165.28</v>
      </c>
      <c r="D15" s="28">
        <v>0</v>
      </c>
      <c r="E15" s="28">
        <v>0</v>
      </c>
      <c r="F15" s="16">
        <f>C15</f>
        <v>-13165.28</v>
      </c>
    </row>
    <row r="16" spans="1:6" ht="25.5" customHeight="1" x14ac:dyDescent="0.25">
      <c r="A16" s="15" t="s">
        <v>10</v>
      </c>
      <c r="B16" s="28">
        <v>0</v>
      </c>
      <c r="C16" s="26">
        <v>0</v>
      </c>
      <c r="D16" s="28">
        <v>0</v>
      </c>
      <c r="E16" s="28">
        <v>0</v>
      </c>
      <c r="F16" s="16">
        <f>C16</f>
        <v>0</v>
      </c>
    </row>
    <row r="17" spans="1:6" ht="25.5" customHeight="1" x14ac:dyDescent="0.25">
      <c r="A17" s="15" t="s">
        <v>11</v>
      </c>
      <c r="B17" s="28">
        <v>0</v>
      </c>
      <c r="C17" s="26">
        <v>0</v>
      </c>
      <c r="D17" s="28">
        <v>0</v>
      </c>
      <c r="E17" s="28">
        <v>0</v>
      </c>
      <c r="F17" s="16">
        <f t="shared" ref="F17:F18" si="0">C17</f>
        <v>0</v>
      </c>
    </row>
    <row r="18" spans="1:6" ht="25.5" customHeight="1" x14ac:dyDescent="0.25">
      <c r="A18" s="15" t="s">
        <v>12</v>
      </c>
      <c r="B18" s="28">
        <v>0</v>
      </c>
      <c r="C18" s="26">
        <v>0</v>
      </c>
      <c r="D18" s="28">
        <v>0</v>
      </c>
      <c r="E18" s="28">
        <v>0</v>
      </c>
      <c r="F18" s="16">
        <f t="shared" si="0"/>
        <v>0</v>
      </c>
    </row>
    <row r="19" spans="1:6" x14ac:dyDescent="0.25">
      <c r="A19" s="17"/>
      <c r="B19" s="18"/>
      <c r="C19" s="18"/>
      <c r="D19" s="18"/>
      <c r="E19" s="19"/>
      <c r="F19" s="19"/>
    </row>
    <row r="20" spans="1:6" ht="30" x14ac:dyDescent="0.25">
      <c r="A20" s="10" t="s">
        <v>27</v>
      </c>
      <c r="B20" s="28"/>
      <c r="C20" s="28"/>
      <c r="D20" s="28"/>
      <c r="E20" s="14">
        <f>E21+E22</f>
        <v>0</v>
      </c>
      <c r="F20" s="14">
        <f>E20</f>
        <v>0</v>
      </c>
    </row>
    <row r="21" spans="1:6" ht="25.5" customHeight="1" x14ac:dyDescent="0.25">
      <c r="A21" s="15" t="s">
        <v>13</v>
      </c>
      <c r="B21" s="28">
        <v>0</v>
      </c>
      <c r="C21" s="28">
        <v>0</v>
      </c>
      <c r="D21" s="28">
        <v>0</v>
      </c>
      <c r="E21" s="27">
        <v>0</v>
      </c>
      <c r="F21" s="16">
        <f>E21</f>
        <v>0</v>
      </c>
    </row>
    <row r="22" spans="1:6" ht="25.5" customHeight="1" x14ac:dyDescent="0.25">
      <c r="A22" s="15" t="s">
        <v>14</v>
      </c>
      <c r="B22" s="28">
        <v>0</v>
      </c>
      <c r="C22" s="28">
        <v>0</v>
      </c>
      <c r="D22" s="28">
        <v>0</v>
      </c>
      <c r="E22" s="27">
        <v>0</v>
      </c>
      <c r="F22" s="16">
        <f>E22</f>
        <v>0</v>
      </c>
    </row>
    <row r="23" spans="1:6" x14ac:dyDescent="0.25">
      <c r="A23" s="17"/>
      <c r="B23" s="18"/>
      <c r="C23" s="18"/>
      <c r="D23" s="18"/>
      <c r="E23" s="19"/>
      <c r="F23" s="19"/>
    </row>
    <row r="24" spans="1:6" ht="31.5" customHeight="1" x14ac:dyDescent="0.25">
      <c r="A24" s="10" t="s">
        <v>22</v>
      </c>
      <c r="B24" s="11">
        <f>B8</f>
        <v>39776761.649999999</v>
      </c>
      <c r="C24" s="11">
        <f>C13</f>
        <v>-13165.28</v>
      </c>
      <c r="D24" s="11">
        <f>D13</f>
        <v>421936.19</v>
      </c>
      <c r="E24" s="14">
        <f>E20</f>
        <v>0</v>
      </c>
      <c r="F24" s="14">
        <f>B24+C24+D24+E24</f>
        <v>40185532.559999995</v>
      </c>
    </row>
    <row r="25" spans="1:6" x14ac:dyDescent="0.25">
      <c r="A25" s="17"/>
      <c r="B25" s="18"/>
      <c r="C25" s="18"/>
      <c r="D25" s="18"/>
      <c r="E25" s="19"/>
      <c r="F25" s="19"/>
    </row>
    <row r="26" spans="1:6" ht="31.5" customHeight="1" x14ac:dyDescent="0.25">
      <c r="A26" s="10" t="s">
        <v>28</v>
      </c>
      <c r="B26" s="11">
        <f>B27+B28+B29</f>
        <v>-154163.03</v>
      </c>
      <c r="C26" s="12"/>
      <c r="D26" s="12"/>
      <c r="E26" s="13"/>
      <c r="F26" s="14">
        <f>B26</f>
        <v>-154163.03</v>
      </c>
    </row>
    <row r="27" spans="1:6" ht="25.5" customHeight="1" x14ac:dyDescent="0.25">
      <c r="A27" s="15" t="s">
        <v>5</v>
      </c>
      <c r="B27" s="26">
        <v>-154163.03</v>
      </c>
      <c r="C27" s="28">
        <v>0</v>
      </c>
      <c r="D27" s="28">
        <v>0</v>
      </c>
      <c r="E27" s="28">
        <v>0</v>
      </c>
      <c r="F27" s="14">
        <f t="shared" ref="F27:F29" si="1">B27</f>
        <v>-154163.03</v>
      </c>
    </row>
    <row r="28" spans="1:6" ht="25.5" customHeight="1" x14ac:dyDescent="0.25">
      <c r="A28" s="15" t="s">
        <v>6</v>
      </c>
      <c r="B28" s="26">
        <v>0</v>
      </c>
      <c r="C28" s="28">
        <v>0</v>
      </c>
      <c r="D28" s="28">
        <v>0</v>
      </c>
      <c r="E28" s="28">
        <v>0</v>
      </c>
      <c r="F28" s="14">
        <f t="shared" si="1"/>
        <v>0</v>
      </c>
    </row>
    <row r="29" spans="1:6" ht="25.5" customHeight="1" x14ac:dyDescent="0.25">
      <c r="A29" s="15" t="s">
        <v>7</v>
      </c>
      <c r="B29" s="26">
        <v>0</v>
      </c>
      <c r="C29" s="28">
        <v>0</v>
      </c>
      <c r="D29" s="28">
        <v>0</v>
      </c>
      <c r="E29" s="28">
        <v>0</v>
      </c>
      <c r="F29" s="14">
        <f t="shared" si="1"/>
        <v>0</v>
      </c>
    </row>
    <row r="30" spans="1:6" x14ac:dyDescent="0.25">
      <c r="A30" s="17"/>
      <c r="B30" s="18"/>
      <c r="C30" s="18"/>
      <c r="D30" s="18"/>
      <c r="E30" s="19"/>
      <c r="F30" s="19"/>
    </row>
    <row r="31" spans="1:6" ht="30" x14ac:dyDescent="0.25">
      <c r="A31" s="10" t="s">
        <v>29</v>
      </c>
      <c r="B31" s="12"/>
      <c r="C31" s="11">
        <f>C33</f>
        <v>336415.49</v>
      </c>
      <c r="D31" s="11">
        <f>D32+D33+D34+D35+D36</f>
        <v>73763.419999999984</v>
      </c>
      <c r="E31" s="13"/>
      <c r="F31" s="14">
        <f>C31+D31</f>
        <v>410178.91</v>
      </c>
    </row>
    <row r="32" spans="1:6" ht="25.5" customHeight="1" x14ac:dyDescent="0.25">
      <c r="A32" s="15" t="s">
        <v>8</v>
      </c>
      <c r="B32" s="28">
        <v>0</v>
      </c>
      <c r="C32" s="28">
        <v>0</v>
      </c>
      <c r="D32" s="26">
        <v>495699.61</v>
      </c>
      <c r="E32" s="28">
        <v>0</v>
      </c>
      <c r="F32" s="16">
        <f>D32</f>
        <v>495699.61</v>
      </c>
    </row>
    <row r="33" spans="1:6" ht="25.5" customHeight="1" x14ac:dyDescent="0.25">
      <c r="A33" s="15" t="s">
        <v>9</v>
      </c>
      <c r="B33" s="28">
        <v>0</v>
      </c>
      <c r="C33" s="26">
        <v>336415.49</v>
      </c>
      <c r="D33" s="26">
        <v>-421936.19</v>
      </c>
      <c r="E33" s="28">
        <v>0</v>
      </c>
      <c r="F33" s="16">
        <f>C33+D33</f>
        <v>-85520.700000000012</v>
      </c>
    </row>
    <row r="34" spans="1:6" ht="25.5" customHeight="1" x14ac:dyDescent="0.25">
      <c r="A34" s="15" t="s">
        <v>10</v>
      </c>
      <c r="B34" s="28">
        <v>0</v>
      </c>
      <c r="C34" s="28">
        <v>0</v>
      </c>
      <c r="D34" s="26">
        <v>0</v>
      </c>
      <c r="E34" s="28">
        <v>0</v>
      </c>
      <c r="F34" s="16">
        <f>+D34</f>
        <v>0</v>
      </c>
    </row>
    <row r="35" spans="1:6" ht="25.5" customHeight="1" x14ac:dyDescent="0.25">
      <c r="A35" s="15" t="s">
        <v>11</v>
      </c>
      <c r="B35" s="28">
        <v>0</v>
      </c>
      <c r="C35" s="28">
        <v>0</v>
      </c>
      <c r="D35" s="26">
        <v>0</v>
      </c>
      <c r="E35" s="28">
        <v>0</v>
      </c>
      <c r="F35" s="16">
        <f t="shared" ref="F35:F36" si="2">+D35</f>
        <v>0</v>
      </c>
    </row>
    <row r="36" spans="1:6" ht="25.5" customHeight="1" x14ac:dyDescent="0.25">
      <c r="A36" s="15" t="s">
        <v>12</v>
      </c>
      <c r="B36" s="28">
        <v>0</v>
      </c>
      <c r="C36" s="28">
        <v>0</v>
      </c>
      <c r="D36" s="26">
        <v>0</v>
      </c>
      <c r="E36" s="28">
        <v>0</v>
      </c>
      <c r="F36" s="16">
        <f t="shared" si="2"/>
        <v>0</v>
      </c>
    </row>
    <row r="37" spans="1:6" x14ac:dyDescent="0.25">
      <c r="A37" s="17"/>
      <c r="B37" s="18"/>
      <c r="C37" s="18"/>
      <c r="D37" s="18"/>
      <c r="E37" s="19"/>
      <c r="F37" s="19"/>
    </row>
    <row r="38" spans="1:6" ht="30.75" customHeight="1" x14ac:dyDescent="0.25">
      <c r="A38" s="10" t="s">
        <v>30</v>
      </c>
      <c r="B38" s="12"/>
      <c r="C38" s="12"/>
      <c r="D38" s="12"/>
      <c r="E38" s="14">
        <f>E39+E40</f>
        <v>0</v>
      </c>
      <c r="F38" s="14">
        <f>E38</f>
        <v>0</v>
      </c>
    </row>
    <row r="39" spans="1:6" ht="25.5" customHeight="1" x14ac:dyDescent="0.25">
      <c r="A39" s="15" t="s">
        <v>13</v>
      </c>
      <c r="B39" s="28">
        <v>0</v>
      </c>
      <c r="C39" s="28">
        <v>0</v>
      </c>
      <c r="D39" s="28">
        <v>0</v>
      </c>
      <c r="E39" s="27">
        <v>0</v>
      </c>
      <c r="F39" s="16">
        <f>E39</f>
        <v>0</v>
      </c>
    </row>
    <row r="40" spans="1:6" ht="25.5" customHeight="1" x14ac:dyDescent="0.25">
      <c r="A40" s="20" t="s">
        <v>14</v>
      </c>
      <c r="B40" s="28">
        <v>0</v>
      </c>
      <c r="C40" s="28">
        <v>0</v>
      </c>
      <c r="D40" s="28">
        <v>0</v>
      </c>
      <c r="E40" s="27">
        <v>0</v>
      </c>
      <c r="F40" s="21">
        <f>E40</f>
        <v>0</v>
      </c>
    </row>
    <row r="41" spans="1:6" x14ac:dyDescent="0.25">
      <c r="A41" s="17"/>
      <c r="B41" s="18"/>
      <c r="C41" s="18"/>
      <c r="D41" s="18"/>
      <c r="E41" s="19"/>
      <c r="F41" s="19"/>
    </row>
    <row r="42" spans="1:6" ht="30.75" customHeight="1" thickBot="1" x14ac:dyDescent="0.3">
      <c r="A42" s="22" t="s">
        <v>31</v>
      </c>
      <c r="B42" s="23">
        <f>B24+B26</f>
        <v>39622598.619999997</v>
      </c>
      <c r="C42" s="23">
        <f>C24+C31</f>
        <v>323250.20999999996</v>
      </c>
      <c r="D42" s="23">
        <f>D24+D31</f>
        <v>495699.61</v>
      </c>
      <c r="E42" s="24">
        <f>E24+E38</f>
        <v>0</v>
      </c>
      <c r="F42" s="24">
        <f>B42+C42+D42+E42</f>
        <v>40441548.439999998</v>
      </c>
    </row>
    <row r="43" spans="1:6" ht="20.25" customHeight="1" x14ac:dyDescent="0.25"/>
    <row r="44" spans="1:6" x14ac:dyDescent="0.25">
      <c r="A44" s="32" t="s">
        <v>32</v>
      </c>
    </row>
    <row r="47" spans="1:6" s="5" customFormat="1" ht="11.25" customHeight="1" x14ac:dyDescent="0.25"/>
    <row r="48" spans="1:6" s="5" customFormat="1" ht="21.75" customHeight="1" x14ac:dyDescent="0.25"/>
    <row r="49" spans="1:8" s="5" customFormat="1" x14ac:dyDescent="0.25">
      <c r="A49" s="38"/>
      <c r="B49" s="38"/>
      <c r="C49" s="1"/>
      <c r="D49" s="39"/>
      <c r="E49" s="39"/>
      <c r="F49" s="39"/>
      <c r="G49" s="4"/>
      <c r="H49" s="4"/>
    </row>
    <row r="50" spans="1:8" s="5" customFormat="1" x14ac:dyDescent="0.25">
      <c r="A50" s="33" t="s">
        <v>15</v>
      </c>
      <c r="B50" s="33"/>
      <c r="C50" s="2"/>
      <c r="D50" s="33" t="s">
        <v>16</v>
      </c>
      <c r="E50" s="33"/>
      <c r="F50" s="33"/>
      <c r="G50" s="2"/>
      <c r="H50" s="2"/>
    </row>
    <row r="51" spans="1:8" s="5" customFormat="1" ht="15.75" customHeight="1" x14ac:dyDescent="0.25">
      <c r="A51" s="34" t="s">
        <v>17</v>
      </c>
      <c r="B51" s="34"/>
      <c r="C51" s="3"/>
      <c r="D51" s="34" t="s">
        <v>18</v>
      </c>
      <c r="E51" s="34"/>
      <c r="F51" s="34"/>
      <c r="G51" s="25"/>
      <c r="H51" s="25"/>
    </row>
    <row r="52" spans="1:8" s="5" customFormat="1" x14ac:dyDescent="0.25"/>
    <row r="53" spans="1:8" s="5" customFormat="1" x14ac:dyDescent="0.25"/>
    <row r="54" spans="1:8" s="5" customFormat="1" x14ac:dyDescent="0.25"/>
    <row r="55" spans="1:8" s="5" customFormat="1" x14ac:dyDescent="0.25"/>
    <row r="56" spans="1:8" s="5" customFormat="1" x14ac:dyDescent="0.25"/>
    <row r="57" spans="1:8" s="5" customFormat="1" x14ac:dyDescent="0.25"/>
    <row r="58" spans="1:8" s="5" customFormat="1" x14ac:dyDescent="0.25"/>
    <row r="59" spans="1:8" s="5" customFormat="1" x14ac:dyDescent="0.25"/>
    <row r="60" spans="1:8" s="5" customFormat="1" x14ac:dyDescent="0.25"/>
    <row r="61" spans="1:8" s="5" customFormat="1" x14ac:dyDescent="0.25"/>
    <row r="62" spans="1:8" s="5" customFormat="1" x14ac:dyDescent="0.25"/>
    <row r="63" spans="1:8" s="5" customFormat="1" x14ac:dyDescent="0.25"/>
    <row r="64" spans="1:8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</sheetData>
  <sheetProtection algorithmName="SHA-512" hashValue="xVy063S0RmS/m4z0QNkruSkmvmVfK2olI0zcfakzQjbEJq1zZvhfOLZCeYL7OKgBoe8j7TT7/keeU6kiVKVcFw==" saltValue="jFmA3yAgyyNob4VCIXB18Q==" spinCount="100000" sheet="1" objects="1" scenarios="1"/>
  <mergeCells count="10">
    <mergeCell ref="A50:B50"/>
    <mergeCell ref="D50:F50"/>
    <mergeCell ref="A51:B51"/>
    <mergeCell ref="D51:F51"/>
    <mergeCell ref="A2:F2"/>
    <mergeCell ref="A3:F3"/>
    <mergeCell ref="A4:F4"/>
    <mergeCell ref="A5:F5"/>
    <mergeCell ref="A49:B49"/>
    <mergeCell ref="D49:F49"/>
  </mergeCells>
  <pageMargins left="0.39370078740157483" right="0.19685039370078741" top="0.59055118110236227" bottom="0.98425196850393704" header="0.51181102362204722" footer="0.51181102362204722"/>
  <pageSetup scale="54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(3)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2021-10-17T01:22:24Z</cp:lastPrinted>
  <dcterms:created xsi:type="dcterms:W3CDTF">2018-06-29T16:11:34Z</dcterms:created>
  <dcterms:modified xsi:type="dcterms:W3CDTF">2022-01-28T20:27:11Z</dcterms:modified>
</cp:coreProperties>
</file>